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cope" state="visible" r:id="rId4"/>
    <sheet sheetId="2" name="Setup" state="visible" r:id="rId5"/>
    <sheet sheetId="3" name="__countries__" state="veryHidden" r:id="rId6"/>
    <sheet sheetId="4" name="__eu_codes__" state="veryHidden" r:id="rId7"/>
    <sheet sheetId="5" name="Assessment" state="visible" r:id="rId8"/>
    <sheet sheetId="6" name="Privacy" state="visible" r:id="rId9"/>
    <sheet sheetId="7" name="Sources" state="visible" r:id="rId10"/>
  </sheets>
  <definedNames>
    <definedName name="L1_ownership">Scope!$C$2</definedName>
    <definedName name="L1_operation">Scope!$C$3</definedName>
    <definedName name="L1_dependency">Scope!$C$4</definedName>
    <definedName name="L1_location">Scope!$C$5</definedName>
    <definedName name="L2_ownership">Scope!$C$6</definedName>
    <definedName name="L2_operation">Scope!$C$7</definedName>
    <definedName name="L2_dependency">Scope!$C$8</definedName>
    <definedName name="L2_location">Scope!$C$9</definedName>
    <definedName name="L3_ownership">Scope!$C$10</definedName>
    <definedName name="L3_operation">Scope!$C$11</definedName>
    <definedName name="L3_dependency">Scope!$C$12</definedName>
    <definedName name="L3_location">Scope!$C$13</definedName>
    <definedName name="L4_ownership">Scope!$C$14</definedName>
    <definedName name="L4_operation">Scope!$C$15</definedName>
    <definedName name="L4_dependency">Scope!$C$16</definedName>
    <definedName name="L4_location">Scope!$C$17</definedName>
    <definedName name="L5_ownership">Scope!$C$18</definedName>
    <definedName name="L5_operation">Scope!$C$19</definedName>
    <definedName name="L5_dependency">Scope!$C$20</definedName>
    <definedName name="L5_location">Scope!$C$21</definedName>
    <definedName name="L6_ownership">Scope!$C$22</definedName>
    <definedName name="L6_operation">Scope!$C$23</definedName>
    <definedName name="L6_dependency">Scope!$C$24</definedName>
    <definedName name="L6_location">Scope!$C$25</definedName>
  </definedNames>
  <calcPr calcId="171027"/>
</workbook>
</file>

<file path=xl/comments2.xml><?xml version="1.0" encoding="utf-8"?>
<comments xmlns="http://schemas.openxmlformats.org/spreadsheetml/2006/main">
  <authors>
    <author>Author</author>
  </authors>
  <commentList>
    <comment ref="C3" authorId="0">
      <text>
        <r>
          <t>Enter your organisation name. This is optional and stored only in your assessment record.</t>
        </r>
      </text>
    </comment>
  </commentList>
</comments>
</file>

<file path=xl/comments5.xml><?xml version="1.0" encoding="utf-8"?>
<comments xmlns="http://schemas.openxmlformats.org/spreadsheetml/2006/main">
  <authors>
    <author>Author</author>
  </authors>
  <commentList>
    <comment ref="K1" authorId="0">
      <text>
        <r>
          <rPr>
            <b/>
          </rPr>
          <t xml:space="preserve">Evidence reference:
</t>
        </r>
        <r>
          <t xml:space="preserve">Fill in: document name, URL, contract clause reference, attestation ID, or page number.
</t>
        </r>
        <r>
          <rPr>
            <b/>
          </rPr>
          <t xml:space="preserve">For "planned" answers, evidence is mandatory:
</t>
        </r>
        <r>
          <t xml:space="preserve">Acceptable evidence: board-approved roadmap document with named milestone and target date; signed project plan; approved budget line; vendor contract with delivery date; or a formal programme record traceable to a decision-making authority.
</t>
        </r>
        <r>
          <t>"Planned" without a verifiable artefact will be treated as No during any external review.</t>
        </r>
      </text>
    </comment>
    <comment ref="L1" authorId="0">
      <text>
        <r>
          <t>Select the type of evidence provided.</t>
        </r>
      </text>
    </comment>
    <comment ref="M1" authorId="0">
      <text>
        <r>
          <rPr>
            <b/>
          </rPr>
          <t xml:space="preserve">Accepted values:
</t>
        </r>
        <r>
          <t xml:space="preserve">yes — fully compliant / implemented
</t>
        </r>
        <r>
          <t xml:space="preserve">no — not compliant / not implemented
</t>
        </r>
        <r>
          <t xml:space="preserve">partial — partially compliant (EU-CSF / CSI: half points; C3A: counts as not-met)
</t>
        </r>
        <r>
          <t xml:space="preserve">planned — roadmap commitment with documented timeline (CSI Composite Generalized only: 25% of points; EU-CSF and C3A treat this as 0). REQUIRES evidence in column K: board-approved roadmap, signed project plan, or approved budget with target date.
</t>
        </r>
        <r>
          <t xml:space="preserve">n/a — not applicable (excluded from score entirely)
</t>
        </r>
        <r>
          <t xml:space="preserve">
Leave blank to skip a question.</t>
        </r>
      </text>
    </comment>
  </commentList>
</comments>
</file>

<file path=xl/comments7.xml><?xml version="1.0" encoding="utf-8"?>
<comments xmlns="http://schemas.openxmlformats.org/spreadsheetml/2006/main">
  <authors>
    <author>Author</author>
  </authors>
  <commentList>
    <comment ref="B7" authorId="0">
      <text>
        <r>
          <t>Proposal — not yet adopted into law. Monitor for legislative developments.</t>
        </r>
      </text>
    </comment>
  </commentList>
</comments>
</file>

<file path=xl/sharedStrings.xml><?xml version="1.0" encoding="utf-8"?>
<sst xmlns="http://schemas.openxmlformats.org/spreadsheetml/2006/main" count="1370" uniqueCount="706">
  <si>
    <t>Layer</t>
  </si>
  <si>
    <t>Facet</t>
  </si>
  <si>
    <t>Value</t>
  </si>
  <si>
    <t>L1 — Facility</t>
  </si>
  <si>
    <t>Ownership</t>
  </si>
  <si>
    <t>client</t>
  </si>
  <si>
    <t>Operation</t>
  </si>
  <si>
    <t>Dependency</t>
  </si>
  <si>
    <t>Location</t>
  </si>
  <si>
    <t>L2 — Hardware</t>
  </si>
  <si>
    <t>L3 — Virtualization</t>
  </si>
  <si>
    <t>L4 — Managed/PaaS</t>
  </si>
  <si>
    <t>L5 — Operations</t>
  </si>
  <si>
    <t>L6 — Consumption</t>
  </si>
  <si>
    <t/>
  </si>
  <si>
    <t>Fill the Value column to scope which questions are relevant for your control profile.</t>
  </si>
  <si>
    <t>Cloud Sovereignty Index — EU-CSF v1.2.1 Assessment Template</t>
  </si>
  <si>
    <t>Company name (optional)</t>
  </si>
  <si>
    <t>Country</t>
  </si>
  <si>
    <t>Variant</t>
  </si>
  <si>
    <t>EU-CSF</t>
  </si>
  <si>
    <t>yes</t>
  </si>
  <si>
    <t>C3A</t>
  </si>
  <si>
    <t>no</t>
  </si>
  <si>
    <t>CSI Composite</t>
  </si>
  <si>
    <t>CADA</t>
  </si>
  <si>
    <t>Upload at: cloud-sovereignty-index.pages.dev/start/eu-csf</t>
  </si>
  <si>
    <t>→ Pre-configured for EU-CSF v1.2.1. Fill in the "Assessment" sheet and upload.</t>
  </si>
  <si>
    <t>variant</t>
  </si>
  <si>
    <t>AF — Afghanistan</t>
  </si>
  <si>
    <t>AL — Albania</t>
  </si>
  <si>
    <t>DZ — Algeria</t>
  </si>
  <si>
    <t>AD — Andorra</t>
  </si>
  <si>
    <t>AO — Angola</t>
  </si>
  <si>
    <t>AG — Antigua and Barbuda</t>
  </si>
  <si>
    <t>AR — Argentina</t>
  </si>
  <si>
    <t>AM — Armenia</t>
  </si>
  <si>
    <t>AU — Australia</t>
  </si>
  <si>
    <t>AT — Austria</t>
  </si>
  <si>
    <t>AZ — Azerbaijan</t>
  </si>
  <si>
    <t>BS — Bahamas</t>
  </si>
  <si>
    <t>BH — Bahrain</t>
  </si>
  <si>
    <t>BD — Bangladesh</t>
  </si>
  <si>
    <t>BB — Barbados</t>
  </si>
  <si>
    <t>BY — Belarus</t>
  </si>
  <si>
    <t>BE — Belgium</t>
  </si>
  <si>
    <t>BZ — Belize</t>
  </si>
  <si>
    <t>BJ — Benin</t>
  </si>
  <si>
    <t>BT — Bhutan</t>
  </si>
  <si>
    <t>BO — Bolivia</t>
  </si>
  <si>
    <t>BA — Bosnia and Herzegovina</t>
  </si>
  <si>
    <t>BW — Botswana</t>
  </si>
  <si>
    <t>BR — Brazil</t>
  </si>
  <si>
    <t>BN — Brunei</t>
  </si>
  <si>
    <t>BG — Bulgaria</t>
  </si>
  <si>
    <t>BF — Burkina Faso</t>
  </si>
  <si>
    <t>BI — Burundi</t>
  </si>
  <si>
    <t>CV — Cabo Verde</t>
  </si>
  <si>
    <t>KH — Cambodia</t>
  </si>
  <si>
    <t>CM — Cameroon</t>
  </si>
  <si>
    <t>CA — Canada</t>
  </si>
  <si>
    <t>CF — Central African Republic</t>
  </si>
  <si>
    <t>TD — Chad</t>
  </si>
  <si>
    <t>CL — Chile</t>
  </si>
  <si>
    <t>CN — China</t>
  </si>
  <si>
    <t>CO — Colombia</t>
  </si>
  <si>
    <t>KM — Comoros</t>
  </si>
  <si>
    <t>CD — Congo (DRC)</t>
  </si>
  <si>
    <t>CG — Congo (Republic)</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</si>
  <si>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</si>
  <si>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</si>
  <si>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</si>
  <si>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</si>
  <si>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</si>
  <si>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</si>
  <si>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</si>
  <si>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</si>
  <si>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</si>
  <si>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</si>
  <si>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</si>
  <si>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</si>
  <si>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</si>
  <si>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</si>
  <si>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</si>
  <si>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</si>
  <si>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SZ — Eswatini</t>
  </si>
  <si>
    <t>ET — Ethiopia</t>
  </si>
  <si>
    <t>FJ — Fiji</t>
  </si>
  <si>
    <t>FI — Finland</t>
  </si>
  <si>
    <t>FR — France</t>
  </si>
  <si>
    <t>GA — Gabon</t>
  </si>
  <si>
    <t>GM — Gambia</t>
  </si>
  <si>
    <t>GE — Georgia</t>
  </si>
  <si>
    <t>DE — Germany</t>
  </si>
  <si>
    <t>GH — Ghana</t>
  </si>
  <si>
    <t>GR — Greece</t>
  </si>
  <si>
    <t>GD — Grenada</t>
  </si>
  <si>
    <t>GT — Guatemala</t>
  </si>
  <si>
    <t>GN — Guinea</t>
  </si>
  <si>
    <t>GW — Guinea-Bissau</t>
  </si>
  <si>
    <t>GY — Guyana</t>
  </si>
  <si>
    <t>HT — Haiti</t>
  </si>
  <si>
    <t>HN — Honduras</t>
  </si>
  <si>
    <t>HU — Hungary</t>
  </si>
  <si>
    <t>IS — Iceland</t>
  </si>
  <si>
    <t>IN — India</t>
  </si>
  <si>
    <t>ID — Indonesia</t>
  </si>
  <si>
    <t>IR — Iran</t>
  </si>
  <si>
    <t>IQ — Iraq</t>
  </si>
  <si>
    <t>IE — Ireland</t>
  </si>
  <si>
    <t>IL — Israel</t>
  </si>
  <si>
    <t>IT — Italy</t>
  </si>
  <si>
    <t>JM — Jamaica</t>
  </si>
  <si>
    <t>JP — Japan</t>
  </si>
  <si>
    <t>JO — Jordan</t>
  </si>
  <si>
    <t>KZ — Kazakhstan</t>
  </si>
  <si>
    <t>KE — Kenya</t>
  </si>
  <si>
    <t>KI — Kiribati</t>
  </si>
  <si>
    <t>KW — Kuwait</t>
  </si>
  <si>
    <t>KG — Kyrgyzstan</t>
  </si>
  <si>
    <t>LA — Laos</t>
  </si>
  <si>
    <t>LV — Latvia</t>
  </si>
  <si>
    <t>LB — Lebanon</t>
  </si>
  <si>
    <t>LS — Lesotho</t>
  </si>
  <si>
    <t>LR — Liberia</t>
  </si>
  <si>
    <t>LY — Libya</t>
  </si>
  <si>
    <t>LI — Liechtenstein</t>
  </si>
  <si>
    <t>LT — Lithuania</t>
  </si>
  <si>
    <t>LU — Luxembourg</t>
  </si>
  <si>
    <t>MG — Madagascar</t>
  </si>
  <si>
    <t>MW — Malawi</t>
  </si>
  <si>
    <t>MY — Malaysia</t>
  </si>
  <si>
    <t>MV — Maldives</t>
  </si>
  <si>
    <t>ML — Mali</t>
  </si>
  <si>
    <t>MT — Malta</t>
  </si>
  <si>
    <t>MH — Marshall Islands</t>
  </si>
  <si>
    <t>MR — Mauritania</t>
  </si>
  <si>
    <t>MU — Mauritius</t>
  </si>
  <si>
    <t>MX — Mexico</t>
  </si>
  <si>
    <t>FM — Micronesia</t>
  </si>
  <si>
    <t>MD — Moldova</t>
  </si>
  <si>
    <t>MC — Monaco</t>
  </si>
  <si>
    <t>MN — Mongolia</t>
  </si>
  <si>
    <t>ME — Montenegro</t>
  </si>
  <si>
    <t>MA — Morocco</t>
  </si>
  <si>
    <t>MZ — Mozambique</t>
  </si>
  <si>
    <t>MM — Myanmar</t>
  </si>
  <si>
    <t>NA — Namibia</t>
  </si>
  <si>
    <t>NR — Nauru</t>
  </si>
  <si>
    <t>NP — Nepal</t>
  </si>
  <si>
    <t>NL — Netherlands</t>
  </si>
  <si>
    <t>NZ — New Zealand</t>
  </si>
  <si>
    <t>NI — Nicaragua</t>
  </si>
  <si>
    <t>NE — Niger</t>
  </si>
  <si>
    <t>NG — Nigeria</t>
  </si>
  <si>
    <t>KP — North Korea</t>
  </si>
  <si>
    <t>MK — North Macedonia</t>
  </si>
  <si>
    <t>NO — Norway</t>
  </si>
  <si>
    <t>OM — Oman</t>
  </si>
  <si>
    <t>PK — Pakistan</t>
  </si>
  <si>
    <t>PW — Palau</t>
  </si>
  <si>
    <t>PA — Panama</t>
  </si>
  <si>
    <t>PG — Papua New Guinea</t>
  </si>
  <si>
    <t>PY — Paraguay</t>
  </si>
  <si>
    <t>PE — Peru</t>
  </si>
  <si>
    <t>PH — Philippines</t>
  </si>
  <si>
    <t>PL — Poland</t>
  </si>
  <si>
    <t>PT — Portugal</t>
  </si>
  <si>
    <t>QA — Qatar</t>
  </si>
  <si>
    <t>RO — Romania</t>
  </si>
  <si>
    <t>RW — Rwanda</t>
  </si>
  <si>
    <t>KN — Saint Kitts and Nevis</t>
  </si>
  <si>
    <t>LC — Saint Lucia</t>
  </si>
  <si>
    <t>VC — Saint Vincent and the Grenadines</t>
  </si>
  <si>
    <t>WS — Samoa</t>
  </si>
  <si>
    <t>SM — San Marino</t>
  </si>
  <si>
    <t>ST — São Tomé and Príncipe</t>
  </si>
  <si>
    <t>SA — Saudi Arabia</t>
  </si>
  <si>
    <t>SN — Senegal</t>
  </si>
  <si>
    <t>RS — Serbia</t>
  </si>
  <si>
    <t>SC — Seychelles</t>
  </si>
  <si>
    <t>SL — Sierra Leone</t>
  </si>
  <si>
    <t>SG — Singapore</t>
  </si>
  <si>
    <t>SK — Slovakia</t>
  </si>
  <si>
    <t>SI — Slovenia</t>
  </si>
  <si>
    <t>SB — Solomon Islands</t>
  </si>
  <si>
    <t>SO — Somalia</t>
  </si>
  <si>
    <t>ZA — South Africa</t>
  </si>
  <si>
    <t>KR — South Korea</t>
  </si>
  <si>
    <t>SS — South Sudan</t>
  </si>
  <si>
    <t>ES — Spain</t>
  </si>
  <si>
    <t>LK — Sri Lanka</t>
  </si>
  <si>
    <t>SD — Sudan</t>
  </si>
  <si>
    <t>SR — Suriname</t>
  </si>
  <si>
    <t>SE — Sweden</t>
  </si>
  <si>
    <t>CH — Switzerland</t>
  </si>
  <si>
    <t>SY — Syria</t>
  </si>
  <si>
    <t>TW — Taiwan</t>
  </si>
  <si>
    <t>TJ — Tajikistan</t>
  </si>
  <si>
    <t>TZ — Tanzania</t>
  </si>
  <si>
    <t>TH — Thailand</t>
  </si>
  <si>
    <t>TL — Timor-Leste</t>
  </si>
  <si>
    <t>TG — Togo</t>
  </si>
  <si>
    <t>TO — Tonga</t>
  </si>
  <si>
    <t>TT — Trinidad and Tobago</t>
  </si>
  <si>
    <t>TN — Tunisia</t>
  </si>
  <si>
    <t>TR — Turkey</t>
  </si>
  <si>
    <t>TM — Turkmenistan</t>
  </si>
  <si>
    <t>TV — Tuvalu</t>
  </si>
  <si>
    <t>UG — Uganda</t>
  </si>
  <si>
    <t>UA — Ukraine</t>
  </si>
  <si>
    <t>AE — United Arab Emirates</t>
  </si>
  <si>
    <t>GB — United Kingdom</t>
  </si>
  <si>
    <t>US — United States</t>
  </si>
  <si>
    <t>UY — Uruguay</t>
  </si>
  <si>
    <t>UZ — Uzbekistan</t>
  </si>
  <si>
    <t>VU — Vanuatu</t>
  </si>
  <si>
    <t>VE — Venezuela</t>
  </si>
  <si>
    <t>VN — Vietnam</t>
  </si>
  <si>
    <t>YE — Yemen</t>
  </si>
  <si>
    <t>ZM — Zambia</t>
  </si>
  <si>
    <t>ZW — Zimbabwe</t>
  </si>
  <si>
    <t>AT</t>
  </si>
  <si>
    <t>BE</t>
  </si>
  <si>
    <t>BG</t>
  </si>
  <si>
    <t>HR</t>
  </si>
  <si>
    <t>CY</t>
  </si>
  <si>
    <t>CZ</t>
  </si>
  <si>
    <t>DK</t>
  </si>
  <si>
    <t>EE</t>
  </si>
  <si>
    <t>FI</t>
  </si>
  <si>
    <t>FR</t>
  </si>
  <si>
    <t>DE</t>
  </si>
  <si>
    <t>GR</t>
  </si>
  <si>
    <t>HU</t>
  </si>
  <si>
    <t>IE</t>
  </si>
  <si>
    <t>IT</t>
  </si>
  <si>
    <t>LV</t>
  </si>
  <si>
    <t>LT</t>
  </si>
  <si>
    <t>LU</t>
  </si>
  <si>
    <t>MT</t>
  </si>
  <si>
    <t>NL</t>
  </si>
  <si>
    <t>PL</t>
  </si>
  <si>
    <t>PT</t>
  </si>
  <si>
    <t>RO</t>
  </si>
  <si>
    <t>SK</t>
  </si>
  <si>
    <t>SI</t>
  </si>
  <si>
    <t>ES</t>
  </si>
  <si>
    <t>SE</t>
  </si>
  <si>
    <t>IS</t>
  </si>
  <si>
    <t>LI</t>
  </si>
  <si>
    <t>NO</t>
  </si>
  <si>
    <t>question_id</t>
  </si>
  <si>
    <t>tier</t>
  </si>
  <si>
    <t>c3a_tier</t>
  </si>
  <si>
    <t>objective</t>
  </si>
  <si>
    <t>question_title</t>
  </si>
  <si>
    <t>question_text</t>
  </si>
  <si>
    <t>applies_to_eu_csf</t>
  </si>
  <si>
    <t>applies_to_c3a</t>
  </si>
  <si>
    <t>applies_to_csi_composite</t>
  </si>
  <si>
    <t>evidence_expected</t>
  </si>
  <si>
    <t>evidence_provided</t>
  </si>
  <si>
    <t>evidence_type</t>
  </si>
  <si>
    <t>answer</t>
  </si>
  <si>
    <t>source_reference</t>
  </si>
  <si>
    <t>c3a_source_id</t>
  </si>
  <si>
    <t>eu_csf_source_factor</t>
  </si>
  <si>
    <t>seal_contribution_eu_csf</t>
  </si>
  <si>
    <t>seal_contribution_csi</t>
  </si>
  <si>
    <t>source_framework</t>
  </si>
  <si>
    <t>source_clause</t>
  </si>
  <si>
    <t>fidelity</t>
  </si>
  <si>
    <t>basis</t>
  </si>
  <si>
    <t>relevant</t>
  </si>
  <si>
    <t>risks_addressed</t>
  </si>
  <si>
    <t>SOV-1-01</t>
  </si>
  <si>
    <t>bloc</t>
  </si>
  <si>
    <t>base</t>
  </si>
  <si>
    <t>SOV-1</t>
  </si>
  <si>
    <t>Jurisdiction</t>
  </si>
  <si>
    <t>Does the provider operate under {{BLOC}} jurisdiction, with contract governance and dispute resolution?</t>
  </si>
  <si>
    <t>Commercial registry extract (e.g. Handelsregisterauszug, Kbis, Companies House, equivalent national registry) showing the legal entity providing the service. Master service agreement clause naming the governing law and forum for disputes. URL or PDF acceptable.</t>
  </si>
  <si>
    <t>BSI C3A — Criteria Catalogue for Cloud Computing Autonomy: §2.1.1 SOV-1-01-C1</t>
  </si>
  <si>
    <t>SOV-1-01-C1</t>
  </si>
  <si>
    <t>BSI C3A — Criteria Catalogue for Cloud Computing Autonomy</t>
  </si>
  <si>
    <t>§2.1.1 SOV-1-01-C1</t>
  </si>
  <si>
    <t>direct</t>
  </si>
  <si>
    <t>This question comes from C3A, §2.1.1 SOV-1-01-C1.</t>
  </si>
  <si>
    <t>Yes</t>
  </si>
  <si>
    <t>national</t>
  </si>
  <si>
    <t>Does the provider operate under {{COUNTRY}} jurisdiction, with contract governance and dispute resolution?</t>
  </si>
  <si>
    <t>SOV-1-01-C2</t>
  </si>
  <si>
    <t>SOV-1-04</t>
  </si>
  <si>
    <t>single</t>
  </si>
  <si>
    <t>CSP Control Change</t>
  </si>
  <si>
    <t>Does the provider commit to inform customers 90 days in advance of any actual changes affecting control that could undermine the sovereignty controls assessed in this tool (e.g., changes to ownership, shareholding, or governance)?</t>
  </si>
  <si>
    <t>Contract clause text committing the provider to 90-day advance notice of changes affecting control (ownership, shareholding, governance, key personnel). Provide the exact clause number from the master service agreement.</t>
  </si>
  <si>
    <t>BSI C3A — Criteria Catalogue for Cloud Computing Autonomy: §2.1.4 SOV-1-04-C</t>
  </si>
  <si>
    <t>SOV-1-04-C</t>
  </si>
  <si>
    <t>§2.1.4 SOV-1-04-C</t>
  </si>
  <si>
    <t>This question comes from C3A, §2.1.4 SOV-1-04-C.</t>
  </si>
  <si>
    <t>SOV-1-05</t>
  </si>
  <si>
    <t>eu_csf</t>
  </si>
  <si>
    <t>not_applicable</t>
  </si>
  <si>
    <t>EU Financing &amp; Investment Anchoring</t>
  </si>
  <si>
    <t>Does the provider rely predominantly on EU-sourced financing (EU-domiciled institutional investors, EU public funding, EU capital markets), and can it demonstrate material investment in EU infrastructure, EU-based jobs, and EU value creation as part of its core operating model?</t>
  </si>
  <si>
    <t>Cap table or investor register showing top shareholders with their jurisdiction of incorporation and tax residency. For listed companies: link to annual report ownership section disclosing EU vs. non-EU share capital. Evidence of EU investment activity: infrastructure spend in EU, EU-based headcount, EU public funding received (EIB/EIF, structural funds, Horizon Europe). A non-EU majority ownership base is not automatically disqualifying but must be disclosed.</t>
  </si>
  <si>
    <t>EU Cloud Sovereignty Framework v1.2.1: §4 SOV-1 contributing factor: EU-sourced financing and EU investment</t>
  </si>
  <si>
    <t>EU Cloud Sovereignty Framework v1.2.1</t>
  </si>
  <si>
    <t>§4 SOV-1 contributing factor: EU-sourced financing and EU investment</t>
  </si>
  <si>
    <t>This question comes from EU-CSF, §4 SOV-1 contributing factor: EU-sourced financing and EU investment.</t>
  </si>
  <si>
    <t>SOV-1-06</t>
  </si>
  <si>
    <t>EU Strategic Initiative Alignment</t>
  </si>
  <si>
    <t>Does the provider actively participate in EU-level digital sovereignty initiatives (e.g., Gaia-X, EUCS, IPCEI-CIS, EU Sovereign Cloud Label) and demonstrate consistency with the EU's digital, green, and industrial sovereignty objectives?</t>
  </si>
  <si>
    <t>Documentary evidence of active participation in one or more EU-level sovereignty initiatives — e.g. Gaia-X membership certificate, EUCS certification document, IPCEI-CIS participation letter, EU Sovereign Cloud Label. Self-declaration of alignment is not sufficient; formal membership with a verifiable artefact is required. For non-EU assessments: national cloud sovereignty certification or formal participation in government digital strategy programmes.</t>
  </si>
  <si>
    <t>EU Cloud Sovereignty Framework v1.2.1: §4 SOV-1 contributing factor: involvement in EU initiatives and digital sovereignty objectives</t>
  </si>
  <si>
    <t>§4 SOV-1 contributing factor: involvement in EU initiatives and digital sovereignty objectives</t>
  </si>
  <si>
    <t>This question comes from EU-CSF, §4 SOV-1 contributing factor: involvement in EU initiatives and digital sovereignty objectives.</t>
  </si>
  <si>
    <t>SOV-1-07</t>
  </si>
  <si>
    <t>Operational Resilience Against Coercion</t>
  </si>
  <si>
    <t>Does the provider have documented legal, operational, and technical measures enabling it to continue providing the contracted service even if subject to a foreign government request to cease or suspend operations, or if a key upstream vendor withdraws support?</t>
  </si>
  <si>
    <t>Legal opinion from EU-qualified counsel addressing the provider's obligations under competing jurisdictions (US CLOUD Act, FISA, Chinese Cybersecurity Law, etc.) and confirming no extant order or obligation to suspend service. Operational runbook covering continuity of service if a key upstream vendor withdraws support — must name the top-3 dependencies. Date and summary of most recent contingency drill (within 12 months). Any contractual protections against unilateral suspension by upstream vendors.</t>
  </si>
  <si>
    <t>EU Cloud Sovereignty Framework v1.2.1: §4 SOV-1 contributing factor: sustain operations against suspension requests or vendor disruption</t>
  </si>
  <si>
    <t>§4 SOV-1 contributing factor: sustain operations against suspension requests or vendor disruption</t>
  </si>
  <si>
    <t>This question comes from EU-CSF, §4 SOV-1 contributing factor: sustain operations against suspension requests or vendor disruption.</t>
  </si>
  <si>
    <t>SOV-1-08</t>
  </si>
  <si>
    <t>Roadmap Influence — EU Stakeholder Governance</t>
  </si>
  <si>
    <t>Do EU stakeholders participate in formal governance bodies (e.g. advisory boards, customer councils, roadmap committees) that provide meaningful, documented influence over the provider's technology roadmap and service evolution?</t>
  </si>
  <si>
    <t>EU Cloud Sovereignty Framework v1.2.1: SOV-1 Q3: Control Over Roadmap — governance bodies with EU actor participation</t>
  </si>
  <si>
    <t>SOV-1 Q3 Control Over Roadmap</t>
  </si>
  <si>
    <t>SOV-1 Q3: Control Over Roadmap — governance bodies with EU actor participation</t>
  </si>
  <si>
    <t>This question comes from EU-CSF-CALC, SOV-1 Q3: Control Over Roadmap — governance bodies with EU actor participation.</t>
  </si>
  <si>
    <t>Customer Influence Over Provider Roadmap</t>
  </si>
  <si>
    <t>Can {{COUNTRY}}'s government or its public-sector customers exercise documented, meaningful influence over the provider's technology roadmap and service evolution — through governance bodies, customer councils, or binding contractual commitments — for matters affecting their workloads?</t>
  </si>
  <si>
    <t>SOV-2-01</t>
  </si>
  <si>
    <t>SOV-2</t>
  </si>
  <si>
    <t>Extraterritorial Exposure</t>
  </si>
  <si>
    <t>Does the cloud service provider, at least once a year, identify any laws from jurisdictions other than those in which the provider operates or the customer is located, that could compel the provider to disclose data, restrict access, suspend service, or otherwise act against the customer's interests — AND conduct a structured risk assessment of those laws?</t>
  </si>
  <si>
    <t>Most recent annual legal risk assessment identifying laws from third jurisdictions that could compel disclosure, restrict access, or suspend service. Must name the laws (e.g. US CLOUD Act, China Cybersecurity Law (CSL), UK Investigatory Powers Act, export control regimes), explain the basis for applicability to the provider, and describe mitigation measures. Date of last review required.</t>
  </si>
  <si>
    <t>BSI C3A — Criteria Catalogue for Cloud Computing Autonomy: §2.2.1 SOV-2-01-C</t>
  </si>
  <si>
    <t>SOV-2-01-C</t>
  </si>
  <si>
    <t>§2.2.1 SOV-2-01-C</t>
  </si>
  <si>
    <t>This question comes from C3A, §2.2.1 SOV-2-01-C.</t>
  </si>
  <si>
    <t>RISK-L1-JURISDICTION-01</t>
  </si>
  <si>
    <t>SOV-2-04</t>
  </si>
  <si>
    <t>IP Jurisdiction</t>
  </si>
  <si>
    <t>Is the intellectual property underlying the cloud service created, registered, and primarily developed within the EU, subject to EU intellectual property law, with no encumbering foreign IP claims that could restrict the customer's access to or use of the service under EU law?</t>
  </si>
  <si>
    <t>IP ownership register or legal counsel statement identifying: the legal entity holding the core platform IP, its jurisdiction of incorporation, the relevant IP registry (EPO, EUIPO, national patent office). Confirm no encumbrances, licensing-back arrangements, or foreign patent claims that could restrict customer access to or use of the service. For multi-entity providers: identify whether IP is held at subsidiary level and the access implications if that subsidiary changes ownership. Core platform IP only — third-party libraries excluded.</t>
  </si>
  <si>
    <t>EU Cloud Sovereignty Framework v1.2.1: §4 SOV-2 contributing factor: location of IP creation, registration, and development</t>
  </si>
  <si>
    <t>§4 SOV-2 contributing factor: location of IP creation, registration, and development</t>
  </si>
  <si>
    <t>This question comes from EU-CSF, §4 SOV-2 contributing factor: location of IP creation, registration, and development.</t>
  </si>
  <si>
    <t>generalized</t>
  </si>
  <si>
    <t>Intellectual Property Jurisdiction</t>
  </si>
  <si>
    <t>Is the intellectual property underpinning the cloud service governed under a legal regime that does not allow a foreign jurisdiction to restrict, revoke, or compel transfer of {{COUNTRY}}'s access to it — through licensing terms, export controls, or government orders on the IP holder?</t>
  </si>
  <si>
    <t>SOV-2-05</t>
  </si>
  <si>
    <t>Data Access Pathways — Non-EU Authority Compelled Access</t>
  </si>
  <si>
    <t>Does the cloud service provider have implemented and demonstrated legal, technical, and organisational measures that prevent non-EU authorities from compelling access to customer data or systems through any channel — with all such requests consistently rejected and customers notified of any attempt?</t>
  </si>
  <si>
    <t>EU Cloud Sovereignty Framework v1.2.1: SOV-2 Q3: Data Access Pathways — consistent rejection of non-EU authority access requests</t>
  </si>
  <si>
    <t>SOV-2 Q3 Data Access Pathways</t>
  </si>
  <si>
    <t>SOV-2 Q3: Data Access Pathways — consistent rejection of non-EU authority access requests</t>
  </si>
  <si>
    <t>This question comes from EU-CSF-CALC, SOV-2 Q3: Data Access Pathways — consistent rejection of non-EU authority access requests.</t>
  </si>
  <si>
    <t>SOV-3-01</t>
  </si>
  <si>
    <t>SOV-3</t>
  </si>
  <si>
    <t>Data Residence — Customer Data</t>
  </si>
  <si>
    <t>The cloud service provider MUST provide a service option where cloud service customer data is exclusively stored and processed in {{BLOC}}.</t>
  </si>
  <si>
    <t>Service documentation listing data centre locations for customer data, with the contractual SLA clause that binds these locations. Public URL to the service description AND the relevant DPA/contract clause. Identify any conditions under which data may be processed outside the named locations (support tickets, backup, disaster recovery).</t>
  </si>
  <si>
    <t>BSI C3A — Criteria Catalogue for Cloud Computing Autonomy: §2.3.1 SOV-3-01-C3</t>
  </si>
  <si>
    <t>SOV-3-01-C3</t>
  </si>
  <si>
    <t>§2.3.1 SOV-3-01-C3</t>
  </si>
  <si>
    <t>This question comes from C3A, §2.3.1 SOV-3-01-C3.</t>
  </si>
  <si>
    <t>RISK-L1-ACCESS-01</t>
  </si>
  <si>
    <t>The cloud service provider MUST provide a service option where cloud service customer data is exclusively stored and processed in {{COUNTRY}}.</t>
  </si>
  <si>
    <t>SOV-3-01-C4</t>
  </si>
  <si>
    <t>SOV-3-02-C</t>
  </si>
  <si>
    <t>External Key Management</t>
  </si>
  <si>
    <t>The cloud service provider MUST allow the integration of external encryption key management system for creating, managing, and storing encryption keys outside of the cloud service provider environment for the use of IaaS and PaaS, or provide functionally equivalent mechanisms that ensure the customer can only create, manage and store the encryption keys only outside of the cloud service provider environment.</t>
  </si>
  <si>
    <t>Reference architecture document showing supported external KMS / HSM integrations: vendors, protocols (KMIP, PKCS#11), service tiers covered (IaaS / PaaS / SaaS). At least one named production customer reference using external keys for the assessed service. Disclose which services do NOT support external KMS.</t>
  </si>
  <si>
    <t>BSI C3A — Criteria Catalogue for Cloud Computing Autonomy: §2.3.2 SOV-3-02-C</t>
  </si>
  <si>
    <t>§2.3.2 SOV-3-02-C</t>
  </si>
  <si>
    <t>This question comes from C3A, §2.3.2 SOV-3-02-C.</t>
  </si>
  <si>
    <t>SOV-3-04-C</t>
  </si>
  <si>
    <t>Logging and Monitoring</t>
  </si>
  <si>
    <t>The cloud service provider MUST provide customers with the capability to record, retain, and review logs of management and data access activities related to cloud service customer data. These logs MUST enable customers to identify when access occurred, the identity associated with the request, and the relevant operational context available through the service's logging capabilities.</t>
  </si>
  <si>
    <t>Description of logging capability: log types (management plane, data plane), retention period, export formats, and customer access mechanism. Sample log record showing the schema. Confirm whether the provider can access these logs and whether customer access is independent of provider involvement.</t>
  </si>
  <si>
    <t>BSI C3A — Criteria Catalogue for Cloud Computing Autonomy: §2.3.4 SOV-3-04-C</t>
  </si>
  <si>
    <t>§2.3.4 SOV-3-04-C</t>
  </si>
  <si>
    <t>This question comes from C3A, §2.3.4 SOV-3-04-C.</t>
  </si>
  <si>
    <t>SOV-3-06</t>
  </si>
  <si>
    <t>Verifiable Data Erasure</t>
  </si>
  <si>
    <t>Does the cloud service provider implement technical mechanisms guaranteeing irreversible removal of customer data — including customer data, derived data, and account data — upon request or contract termination, and can it provide verifiable evidence of erasure (e.g., cryptographic proof, audited deletion logs, or third-party attestation)?</t>
  </si>
  <si>
    <t>Documented data erasure procedure specifying: (1) data categories covered (customer data, derived data, account data); (2) storage locations included (primary, backups, disaster-recovery, CDN caches, log pipelines, analytics stores); (3) erasure method (cryptographic erasure, NIST SP 800-88-compliant media sanitisation, or equivalent); (4) timeline from request to completion and confirmation of completion. Verifiable evidence: cryptographic deletion certificate, audited deletion log with hash confirmation, or independent third-party attestation. SLA clause stating the deletion timeline.</t>
  </si>
  <si>
    <t>EU Cloud Sovereignty Framework v1.2.1: §4 SOV-3 contributing factor: mechanisms guaranteeing irreversible removal of data with verifiable evidence</t>
  </si>
  <si>
    <t>§4 SOV-3 contributing factor: mechanisms guaranteeing irreversible removal of data with verifiable evidence</t>
  </si>
  <si>
    <t>This question comes from EU-CSF, §4 SOV-3 contributing factor: mechanisms guaranteeing irreversible removal of data with verifiable evidence.</t>
  </si>
  <si>
    <t>SOV-4-01</t>
  </si>
  <si>
    <t>SOV-4</t>
  </si>
  <si>
    <t>Operating Personnel</t>
  </si>
  <si>
    <t>All personnel who have logical or physical access to infrastructure used to operate the cloud service, as well as those who are responsible for customer support, and all persons who have management control of the cloud service provider MUST be {{BLOC}} citizens with {{BLOC}} as main residency.</t>
  </si>
  <si>
    <t>Written policy on personnel jurisdiction for privileged-access roles: citizenship requirements, residency requirements, screening procedures, and frequency of re-screening. Reference to the relevant control in BSI C5, SOC 2, or ISO 27001 attestation describing personnel security. Identify any subcontractors with access and their personnel policies.</t>
  </si>
  <si>
    <t>BSI C3A — Criteria Catalogue for Cloud Computing Autonomy: §2.4.1 SOV-4-01-C1</t>
  </si>
  <si>
    <t>SOV-4-01-C1</t>
  </si>
  <si>
    <t>§2.4.1 SOV-4-01-C1</t>
  </si>
  <si>
    <t>This question comes from C3A, §2.4.1 SOV-4-01-C1.</t>
  </si>
  <si>
    <t>RISK-L5-ROOTACCESS-01, RISK-L5-OPSDEP-01</t>
  </si>
  <si>
    <t>All personnel who have logical or physical access to infrastructure used to operate the cloud service, as well as those who are responsible for customer support, and all persons who have management control of the cloud service provider MUST be {{BLOC}} citizens with {{COUNTRY}} as main residency.</t>
  </si>
  <si>
    <t>SOV-4-01-C2</t>
  </si>
  <si>
    <t>SOV-4-04</t>
  </si>
  <si>
    <t>Security Operations Centre</t>
  </si>
  <si>
    <t>The cloud service provider MUST ensure that Security Operations Center (SOC) capabilities for the offered cloud services are established and operated within {{BLOC}}. In the case of a disconnect (SOV-4-10), a stand-alone and equivalent SOC MUST be provided in {{BLOC}}.</t>
  </si>
  <si>
    <t>SOC location(s), personnel jurisdiction, and operating model. Confirm that SOC functions can operate during a disconnect from extra-jurisdictional networks. If SOC is partially extra-territorial, document the stand-alone capability that activates during disconnect.</t>
  </si>
  <si>
    <t>BSI C3A — Criteria Catalogue for Cloud Computing Autonomy: §2.4.4 SOV-4-04-C1</t>
  </si>
  <si>
    <t>SOV-4-04-C1</t>
  </si>
  <si>
    <t>§2.4.4 SOV-4-04-C1</t>
  </si>
  <si>
    <t>This question comes from C3A, §2.4.4 SOV-4-04-C1.</t>
  </si>
  <si>
    <t>RISK-L5-SOC-01</t>
  </si>
  <si>
    <t>The cloud service provider MUST ensure that Security Operations Center (SOC) capabilities for the offered cloud services are established and operated within {{COUNTRY}}. In the case of a disconnect (SOV-4-10), a stand-alone and equivalent SOC MUST be provided in {{COUNTRY}}.</t>
  </si>
  <si>
    <t>SOV-4-04-C2</t>
  </si>
  <si>
    <t>SOV-4-14</t>
  </si>
  <si>
    <t>Workload Migration Ease — Reversibility</t>
  </si>
  <si>
    <t>Can workloads be migrated to, or integrated with, alternative {{BLOC}}-controlled solutions without vendor lock-in — demonstrated by a documented and tested workload migration path, export of data and configurations in open, documented formats, and the absence of contractual or technical egress barriers?</t>
  </si>
  <si>
    <t>EU Cloud Sovereignty Framework v1.2.1: EU-CSF v1.2.1 §4 SOV-4 contributing factor 1</t>
  </si>
  <si>
    <t>EU-CSF v1.2.1 §4, SOV-4 contributing factor 1: Ease of migrating workloads or integrating with alternative EU-controlled solutions without vendor lock-in.</t>
  </si>
  <si>
    <t>EU-CSF v1.2.1 §4 SOV-4 contributing factor 1</t>
  </si>
  <si>
    <t>This question comes from EU-CSF, EU-CSF v1.2.1 §4 SOV-4 contributing factor 1.</t>
  </si>
  <si>
    <t>SOV-5-01</t>
  </si>
  <si>
    <t>SOV-5</t>
  </si>
  <si>
    <t>Software Dependencies</t>
  </si>
  <si>
    <t>The cloud service provider MUST identify, for each cloud service, the software components used and their respective countries of origin. A list of the relevant software suppliers and their country or countries for each service, MUST be compiled and available on demand to cloud service customers. The identification of the software components should be based on a Software Bill of Materials (SBOM) (e.g. TR-03183-2) or achieve a comparable level of quality.</t>
  </si>
  <si>
    <t>Software Bill of Materials (SBOM) in CycloneDX or SPDX format, or equivalent, for each cloud service. Per C3A §2.5.1 the SBOM should meet BSI TR-03183-2 quality or comparable. Suppliers and their countries of origin must be identifiable. NDA-restricted access acceptable.</t>
  </si>
  <si>
    <t>BSI C3A — Criteria Catalogue for Cloud Computing Autonomy: §2.5.1 SOV-5-01-C</t>
  </si>
  <si>
    <t>SOV-5-01-C</t>
  </si>
  <si>
    <t>§2.5.1 SOV-5-01-C</t>
  </si>
  <si>
    <t>This question comes from C3A, §2.5.1 SOV-5-01-C.</t>
  </si>
  <si>
    <t>RISK-L3-SKILLS-01</t>
  </si>
  <si>
    <t>SOV-5-02</t>
  </si>
  <si>
    <t>Hardware Dependencies</t>
  </si>
  <si>
    <t>The cloud service provider MUST maintain a documented inventory of the hardware components used to provide cloud services. A list of the relevant hardware suppliers and their country or countries MUST be compiled and available on demand to cloud service customers.</t>
  </si>
  <si>
    <t>Hardware bill of materials covering compute, storage, networking, and security appliances used to deliver the service. Suppliers and countries of manufacture (not just country of incorporation) identified. NDA-restricted access acceptable.</t>
  </si>
  <si>
    <t>BSI C3A — Criteria Catalogue for Cloud Computing Autonomy: §2.5.2 SOV-5-02-C</t>
  </si>
  <si>
    <t>SOV-5-02-C</t>
  </si>
  <si>
    <t>§2.5.2 SOV-5-02-C</t>
  </si>
  <si>
    <t>This question comes from C3A, §2.5.2 SOV-5-02-C.</t>
  </si>
  <si>
    <t>RISK-L2-ASSET-01, RISK-L2-SUPPLYCHAIN-01</t>
  </si>
  <si>
    <t>SOV-5-03</t>
  </si>
  <si>
    <t>External Service Dependencies</t>
  </si>
  <si>
    <t>The cloud service provider MUST maintain a documented inventory of used external cloud services that are necessary for the delivery of the cloud service. The list of information regarding the relevant external service providers and the country or countries of service provision or development MUST be made available to cloud service customers.</t>
  </si>
  <si>
    <t>List of external cloud services used to deliver the assessed service (e.g. third-party SaaS for monitoring, ticketing, identity). Provider name, jurisdiction of provision, jurisdiction of development. Identify which are critical-path.</t>
  </si>
  <si>
    <t>BSI C3A — Criteria Catalogue for Cloud Computing Autonomy: §2.5.3 SOV-5-03-C</t>
  </si>
  <si>
    <t>SOV-5-03-C</t>
  </si>
  <si>
    <t>§2.5.3 SOV-5-03-C</t>
  </si>
  <si>
    <t>This question comes from C3A, §2.5.3 SOV-5-03-C.</t>
  </si>
  <si>
    <t>SOV-5-04</t>
  </si>
  <si>
    <t>Export Restriction</t>
  </si>
  <si>
    <t>The cloud service provider MUST maintain documented processes for identifying and mitigating risks related to export restrictions or supply chain disruptions affecting software, external services, and hardware used in the delivery of the cloud service. Where such restrictions may materially affect the operation of the cloud service, the cloud service provider MUST inform affected customers.</t>
  </si>
  <si>
    <t>Documented process for identifying and mitigating export-control and supply-chain disruption risks. Most recent risk assessment date. Customer notification policy: under what trigger and timeframe.</t>
  </si>
  <si>
    <t>BSI C3A — Criteria Catalogue for Cloud Computing Autonomy: §2.5.4 SOV-5-04-C</t>
  </si>
  <si>
    <t>SOV-5-04-C</t>
  </si>
  <si>
    <t>§2.5.4 SOV-5-04-C</t>
  </si>
  <si>
    <t>This question comes from C3A, §2.5.4 SOV-5-04-C.</t>
  </si>
  <si>
    <t>RISK-L2-ASSET-01</t>
  </si>
  <si>
    <t>SOV-6-01</t>
  </si>
  <si>
    <t>SOV-6</t>
  </si>
  <si>
    <t>Source Code Availability</t>
  </si>
  <si>
    <t>The cloud service provider MUST have a backup of the source code in {{BLOC}} that is not older than 24 hours and contains at minimum 5 versions of the cloud services so that the operation of the cloud service is possible at any time without external dependencies. This includes all infrastructure-as-code build-scripts and deployment toolchains. The local source code backup MUST include a documentation that enables the cloud service provider to independently work with the source code and develop it further at any time without external dependencies.</t>
  </si>
  <si>
    <t>Description of source code backup process: storage location, backup frequency (must be ≤ 24h per C3A), minimum versions retained (≥ 5 per C3A), and documentation enabling independent development. Independent attestation (audit firm letter, internal audit report) strongly preferred over self-statement.</t>
  </si>
  <si>
    <t>BSI C3A — Criteria Catalogue for Cloud Computing Autonomy: §2.6.1 SOV-6-01-C</t>
  </si>
  <si>
    <t>SOV-6-01-C</t>
  </si>
  <si>
    <t>§2.6.1 SOV-6-01-C</t>
  </si>
  <si>
    <t>This question comes from C3A, §2.6.1 SOV-6-01-C.</t>
  </si>
  <si>
    <t>RISK-L3-HYPERSCALER-01, RISK-L3-LOCKIN-01</t>
  </si>
  <si>
    <t>SOV-6-04</t>
  </si>
  <si>
    <t>EU HPC Independence</t>
  </si>
  <si>
    <t>For compute-intensive workloads (AI/ML inference, data analytics, simulation), can the cloud service provider demonstrate that its high-performance computing capability — including the processors, accelerators (GPUs/TPUs), and software ecosystems used — is sourced from EU-controlled or EU-accessible supply chains, with no critical dependency on a single non-EU semiconductor vendor whose withdrawal would materially impair the service?</t>
  </si>
  <si>
    <t>Inventory of processors and accelerators used for compute-intensive workloads: processor family, accelerator model, semiconductor vendor, vendor jurisdiction of incorporation, sourcing country. Identify whether any single accelerator family exceeds 75% of deployed HPC capacity. Evidence of supply chain diversification: alternative sourcing agreements, multi-vendor procurement policy, or contractual protections against single-vendor withdrawal. Export control status: confirm hardware is obtainable under standard commercial terms without EAR/EU dual-use export licence restrictions.</t>
  </si>
  <si>
    <t>EU Cloud Sovereignty Framework v1.2.1: §4 SOV-6 contributing factor: EU independence in high-performance computing capabilities</t>
  </si>
  <si>
    <t>§4 SOV-6 contributing factor: EU independence in high-performance computing capabilities</t>
  </si>
  <si>
    <t>This question comes from EU-CSF, §4 SOV-6 contributing factor: EU independence in high-performance computing capabilities.</t>
  </si>
  <si>
    <t>RISK-L2-SUPPLYCHAIN-01</t>
  </si>
  <si>
    <t>Independence from Foreign HPC Supply Chain</t>
  </si>
  <si>
    <t>Does the provider demonstrate that its high-performance computing capacity — or its critical path dependency on HPC for the services delivered — is not concentrated in a single foreign supply chain that could unilaterally restrict access through export controls, sanctions, or commercial terms?</t>
  </si>
  <si>
    <t>SOV-6-05</t>
  </si>
  <si>
    <t>Interoperability &amp; Open Interfaces</t>
  </si>
  <si>
    <t>Does the cloud service provider offer core services through open, well-documented, standards-based APIs and protocols that follow recognised open standards (e.g. ETSI, ISO/IEC, IETF/W3C), enabling integration with third-party or alternative solutions without requiring proprietary client libraries?</t>
  </si>
  <si>
    <t>EU Cloud Sovereignty Framework v1.2.1: SOV-6 Q1: Interoperability &amp; Open Interfaces — standards-based and broadly compatible</t>
  </si>
  <si>
    <t>SOV-6 Q1 Interoperability &amp; Open Interfaces</t>
  </si>
  <si>
    <t>SOV-6 Q1: Interoperability &amp; Open Interfaces — standards-based and broadly compatible</t>
  </si>
  <si>
    <t>This question comes from EU-CSF-CALC, SOV-6 Q1: Interoperability &amp; Open Interfaces — standards-based and broadly compatible.</t>
  </si>
  <si>
    <t>Are ALL critical service functions accessible via open, non-proprietary, publicly documented APIs and data formats, with published specifications ensuring full data portability and enabling easy third-party integration with no vendor-specific lock-in?</t>
  </si>
  <si>
    <t>SOV-6-06</t>
  </si>
  <si>
    <t>Open Standards Compliance — Organisational Policy</t>
  </si>
  <si>
    <t>Does the cloud service provider have a documented formal policy mandating and governing open standards adoption for most core services, with managed exceptions and published rationale for any proprietary alternatives used?</t>
  </si>
  <si>
    <t>EU Cloud Sovereignty Framework v1.2.1: SOV-6 Q2: Open Standards Compliance — policy for most core services</t>
  </si>
  <si>
    <t>SOV-6 Q2 Open Standards Compliance</t>
  </si>
  <si>
    <t>SOV-6 Q2: Open Standards Compliance — policy for most core services</t>
  </si>
  <si>
    <t>This question comes from EU-CSF-CALC, SOV-6 Q2: Open Standards Compliance — policy for most core services.</t>
  </si>
  <si>
    <t>Does the cloud service provider have a documented formal policy mandating open standards for ALL core services without exception, and independently auditable evidence of compliance?</t>
  </si>
  <si>
    <t>SOV-7-01</t>
  </si>
  <si>
    <t>SOV-7</t>
  </si>
  <si>
    <t>Security Certification</t>
  </si>
  <si>
    <t>Does the cloud service provider hold a current ISO 27001 certification or equivalent ENISA-recognised security scheme?</t>
  </si>
  <si>
    <t>Current ISO 27001 certificate (PDF) with explicit scope statement covering the assessed services, plus issue/expiry dates. Equivalent: SOC 2 Type II report (full report, not bridge letter), BSI C5 attestation. Surveillance audit dates required.</t>
  </si>
  <si>
    <t>EU Cloud Sovereignty Framework v1.2.1: §4 SOV-7 contributing factor: security certification</t>
  </si>
  <si>
    <t>§4 SOV-7 contributing factor: security certification</t>
  </si>
  <si>
    <t>This question comes from EU-CSF, §4 SOV-7 contributing factor: security certification.</t>
  </si>
  <si>
    <t>Does the cloud service provider hold a current ISO 27001 certification or equivalent internationally recognised security certification (e.g. SOC 2 Type II, ISO 27017, or a nationally recognised equivalent)?</t>
  </si>
  <si>
    <t>SOV-7-02</t>
  </si>
  <si>
    <t>GDPR Compliance</t>
  </si>
  <si>
    <t>Does the provider document and contractually commit to GDPR compliance for all processing of personal data under the cloud service?</t>
  </si>
  <si>
    <t>Data Processing Agreement (DPA) referencing the applicable national data protection law. For EU: GDPR Article 28 compliant DPA. For other jurisdictions: equivalent national law (PDPA, PIPL, PDPB, etc.) DPA. Article 30 record of processing activities reference.</t>
  </si>
  <si>
    <t>EU Cloud Sovereignty Framework v1.2.1: §4 SOV-7 contributing factor: GDPR compliance</t>
  </si>
  <si>
    <t>§4 SOV-7 contributing factor: GDPR compliance</t>
  </si>
  <si>
    <t>This question comes from EU-CSF, §4 SOV-7 contributing factor: GDPR compliance.</t>
  </si>
  <si>
    <t>Data Protection Law Compliance</t>
  </si>
  <si>
    <t>Does the provider document and contractually commit to compliance with the applicable national data protection law for all processing of personal data under the cloud service?</t>
  </si>
  <si>
    <t>SOV-7-03</t>
  </si>
  <si>
    <t>NIS2 Compliance</t>
  </si>
  <si>
    <t>Where NIS2 Directive obligations apply to the cloud service provider or customer, does the provider demonstrate documented compliance with applicable NIS2 security and incident reporting requirements?</t>
  </si>
  <si>
    <t>Evidence of compliance with applicable mandatory cybersecurity regime: registration confirmation, incident reporting procedure, latest authority filing. For EU: NIS2 essential/important entity status and incident reporting workflow. For other jurisdictions: equivalent regime (Singapore CSA, US CIRCIA, etc.).</t>
  </si>
  <si>
    <t>EU Cloud Sovereignty Framework v1.2.1: §4 SOV-7 contributing factor: NIS2 compliance</t>
  </si>
  <si>
    <t>§4 SOV-7 contributing factor: NIS2 compliance</t>
  </si>
  <si>
    <t>This question comes from EU-CSF, §4 SOV-7 contributing factor: NIS2 compliance.</t>
  </si>
  <si>
    <t>RISK-L6-CRITICALITY-01</t>
  </si>
  <si>
    <t>Cybersecurity Regulation Compliance</t>
  </si>
  <si>
    <t>Where applicable national cybersecurity regulations impose security and incident reporting obligations on the cloud service provider or customer, does the provider demonstrate documented compliance with those requirements?</t>
  </si>
  <si>
    <t>SOV-7-04</t>
  </si>
  <si>
    <t>DORA Compliance</t>
  </si>
  <si>
    <t>Where DORA (Digital Operational Resilience Act) obligations apply, does the cloud service provider meet the ICT third-party risk requirements under DORA?</t>
  </si>
  <si>
    <t>If the customer is a regulated financial entity: ICT third-party risk register entry, contractual provisions covering DORA Article 30 requirements or equivalent. For non-financial customers: mark N/A.</t>
  </si>
  <si>
    <t>EU Cloud Sovereignty Framework v1.2.1: §4 SOV-7 contributing factor: DORA compliance</t>
  </si>
  <si>
    <t>§4 SOV-7 contributing factor: DORA compliance</t>
  </si>
  <si>
    <t>This question comes from EU-CSF, §4 SOV-7 contributing factor: DORA compliance.</t>
  </si>
  <si>
    <t>Financial Sector ICT Resilience Compliance</t>
  </si>
  <si>
    <t>Where applicable financial sector regulations impose ICT third-party risk requirements on the cloud service provider or customer, does the provider meet those ICT third-party risk requirements?</t>
  </si>
  <si>
    <t>SOV-7-05</t>
  </si>
  <si>
    <t>Customer Log Access</t>
  </si>
  <si>
    <t>Does the cloud service provider give customers direct access to complete security logs and monitoring data for their cloud service environment, independently of the provider?</t>
  </si>
  <si>
    <t>Customer-facing log access mechanism: API, console, or export channel. Sample log record schema. Confirmation that log access does not require provider-side involvement and that the log integrity is preserved (tamper-evident).</t>
  </si>
  <si>
    <t>EU Cloud Sovereignty Framework v1.2.1: §4 SOV-7 contributing factor: customer access to logs and monitoring</t>
  </si>
  <si>
    <t>§4 SOV-7 contributing factor: customer access to logs and monitoring</t>
  </si>
  <si>
    <t>This question comes from EU-CSF, §4 SOV-7 contributing factor: customer access to logs and monitoring.</t>
  </si>
  <si>
    <t>SOV-7-06</t>
  </si>
  <si>
    <t>Patch Autonomy</t>
  </si>
  <si>
    <t>Can the cloud service provider apply security patches and updates to the cloud service without requiring authorisation or technical involvement from non-{{BLOC}} vendors?</t>
  </si>
  <si>
    <t>Patch management procedure documenting which patches can be applied autonomously and which require third-party vendor involvement. Identify any patches that depend on extra-jurisdictional vendor cooperation. Most recent patch deployment timeline.</t>
  </si>
  <si>
    <t>EU Cloud Sovereignty Framework v1.2.1: §4 SOV-7 contributing factor: patch autonomy from non-EU vendors</t>
  </si>
  <si>
    <t>§4 SOV-7 contributing factor: patch autonomy from non-EU vendors</t>
  </si>
  <si>
    <t>This question comes from EU-CSF, §4 SOV-7 contributing factor: patch autonomy from non-EU vendors.</t>
  </si>
  <si>
    <t>SOV-7-07</t>
  </si>
  <si>
    <t>Independent EU Audit Capacity</t>
  </si>
  <si>
    <t>Can the cloud service and its sovereignty controls be audited by an independent {{BLOC}}-based auditor, without requiring access or cooperation from non-{{BLOC}} entities?</t>
  </si>
  <si>
    <t>Confirmation that the service and its sovereignty controls can be audited by an auditor based in the trusted jurisdiction without requiring cooperation from extra-jurisdictional entities. Identify the auditors who have actually performed such audits (named firms preferred).</t>
  </si>
  <si>
    <t>EU Cloud Sovereignty Framework v1.2.1: §4 SOV-7 contributing factor: independent EU audit capacity</t>
  </si>
  <si>
    <t>§4 SOV-7 contributing factor: independent EU audit capacity</t>
  </si>
  <si>
    <t>This question comes from EU-CSF, §4 SOV-7 contributing factor: independent EU audit capacity.</t>
  </si>
  <si>
    <t>Independent Audit Capacity</t>
  </si>
  <si>
    <t>Does the provider enable and cooperate with audits by an auditor acceptable to {{COUNTRY}}'s contracting authority — independent of the provider's foreign affiliates — covering all systems and data within scope of this contract?</t>
  </si>
  <si>
    <t>SOV-7-08</t>
  </si>
  <si>
    <t>Incident Disclosure &amp; CSIRT Cooperation</t>
  </si>
  <si>
    <t>Does the provider have a documented, operational incident disclosure process aligned with GDPR/NIS2 timelines, with contractual readiness to support EU-directed investigations and a capability for CSIRT cooperation?</t>
  </si>
  <si>
    <t>EU Cloud Sovereignty Framework v1.2.1: SOV-7 Q5: Incident Disclosure — GDPR/NIS2-aligned reporting, CSIRT cooperation available</t>
  </si>
  <si>
    <t>SOV-7 Q5 Incident Disclosure</t>
  </si>
  <si>
    <t>SOV-7 Q5: Incident Disclosure — GDPR/NIS2-aligned reporting, CSIRT cooperation available</t>
  </si>
  <si>
    <t>This question comes from EU-CSF-CALC, SOV-7 Q5: Incident Disclosure — GDPR/NIS2-aligned reporting, CSIRT cooperation available.</t>
  </si>
  <si>
    <t>Incident Disclosure &amp; National CSIRT Cooperation</t>
  </si>
  <si>
    <t>Does the provider have a documented, operational incident-disclosure process with defined timelines, contractual readiness to support investigations by {{COUNTRY}}'s authorities, and the capability to cooperate with national CERTs/CSIRTs?</t>
  </si>
  <si>
    <t>SOV-8-01</t>
  </si>
  <si>
    <t>SOV-8</t>
  </si>
  <si>
    <t>PUE Measurement</t>
  </si>
  <si>
    <t>Does the cloud service provider measure and publish Power Usage Effectiveness (PUE) for data centres used to deliver the cloud service, and commit to a target PUE?</t>
  </si>
  <si>
    <t>Published PUE (Power Usage Effectiveness) figures for the data centres used to deliver the service, with measurement methodology and reporting frequency. Target PUE commitment. Independent verification (e.g. CEEDA, ISO 50001) preferred over self-reporting.</t>
  </si>
  <si>
    <t>EU Cloud Sovereignty Framework v1.2.1: §4 SOV-8 contributing factor: PUE measurement and target</t>
  </si>
  <si>
    <t>§4 SOV-8 contributing factor: PUE measurement and target</t>
  </si>
  <si>
    <t>This question comes from EU-CSF, §4 SOV-8 contributing factor: PUE measurement and target.</t>
  </si>
  <si>
    <t>SOV-8-02</t>
  </si>
  <si>
    <t>Renewable Energy</t>
  </si>
  <si>
    <t>Does the cloud service provider source a documented and verifiable proportion of its electricity from renewable or low-carbon energy for data centres used to deliver the cloud service?</t>
  </si>
  <si>
    <t>Documented renewable / low-carbon electricity sourcing for the data centres: percentage, energy attribute certificates (EACs, GoOs, RECs), power purchase agreement (PPA) references. Distinguish 24/7 matched supply from annual-net claims.</t>
  </si>
  <si>
    <t>EU Cloud Sovereignty Framework v1.2.1: §4 SOV-8 contributing factor: renewable / low-carbon energy sourcing</t>
  </si>
  <si>
    <t>§4 SOV-8 contributing factor: renewable / low-carbon energy sourcing</t>
  </si>
  <si>
    <t>This question comes from EU-CSF, §4 SOV-8 contributing factor: renewable / low-carbon energy sourcing.</t>
  </si>
  <si>
    <t>SOV-8-03</t>
  </si>
  <si>
    <t>Circular Economy</t>
  </si>
  <si>
    <t>Does the cloud service provider implement and document circular economy practices for hardware end-of-life, including secure data destruction and environmentally responsible disposal or refurbishment?</t>
  </si>
  <si>
    <t>Hardware end-of-life policy: secure data destruction procedure (e.g. NIST SP 800-88 reference), refurbishment / recycling partners, percentages refurbished vs disposed. Independent attestation preferred.</t>
  </si>
  <si>
    <t>EU Cloud Sovereignty Framework v1.2.1: §4 SOV-8 contributing factor: circular economy / hardware end-of-life</t>
  </si>
  <si>
    <t>§4 SOV-8 contributing factor: circular economy / hardware end-of-life</t>
  </si>
  <si>
    <t>This question comes from EU-CSF, §4 SOV-8 contributing factor: circular economy / hardware end-of-life.</t>
  </si>
  <si>
    <t>SOV-8-04</t>
  </si>
  <si>
    <t>Sustainability Disclosure</t>
  </si>
  <si>
    <t>Does the cloud service provider publish annual sustainability disclosures covering carbon emissions, water usage, and energy consumption for the cloud service?</t>
  </si>
  <si>
    <t>Most recent annual sustainability report covering carbon emissions (Scope 1, 2, 3), water usage, energy consumption — scoped to the cloud service. CDP submission reference if applicable. URL acceptable.</t>
  </si>
  <si>
    <t>EU Cloud Sovereignty Framework v1.2.1: §4 SOV-8 contributing factor: carbon, water, sustainability disclosure</t>
  </si>
  <si>
    <t>§4 SOV-8 contributing factor: carbon, water, sustainability disclosure</t>
  </si>
  <si>
    <t>This question comes from EU-CSF, §4 SOV-8 contributing factor: carbon, water, sustainability disclosure.</t>
  </si>
  <si>
    <t>PRIVACY NOTICE</t>
  </si>
  <si>
    <t>Your assessment is stored on Cloudflare D1 under a cryptographically-random ID.</t>
  </si>
  <si>
    <t>Anyone with the URL can read or modify the assessment — that is the access control.</t>
  </si>
  <si>
    <t>What we store</t>
  </si>
  <si>
    <t>• Your answers (stored under a random ID, accessible only via URL)</t>
  </si>
  <si>
    <t>• Company name, if you voluntarily provide it</t>
  </si>
  <si>
    <t>• Assessment metadata: variant, country, service models, role</t>
  </si>
  <si>
    <t>What we never collect</t>
  </si>
  <si>
    <t>• Email addresses</t>
  </si>
  <si>
    <t>• IP addresses</t>
  </si>
  <si>
    <t>• Browser fingerprints or cookies</t>
  </si>
  <si>
    <t>• Any identifying information beyond what you explicitly type</t>
  </si>
  <si>
    <t>Data retention</t>
  </si>
  <si>
    <t>Assessments inactive for 12 months are permanently deleted.</t>
  </si>
  <si>
    <t>Open source</t>
  </si>
  <si>
    <t>The Cloud Sovereignty Index source code, including the persistence Workers, is public.</t>
  </si>
  <si>
    <t>You can audit our privacy claims at any time.</t>
  </si>
  <si>
    <t>Every question in this workbook is traceable to a published framework. See the Source framework / clause columns on the Assessment sheet and the full references here.</t>
  </si>
  <si>
    <t>Key</t>
  </si>
  <si>
    <t>Framework name</t>
  </si>
  <si>
    <t>Version / date</t>
  </si>
  <si>
    <t>Issuer</t>
  </si>
  <si>
    <t>Official URL</t>
  </si>
  <si>
    <t>eu-csf</t>
  </si>
  <si>
    <t>v1.2.1 (Oct 2025)</t>
  </si>
  <si>
    <t>European Commission / Cloud Initiative</t>
  </si>
  <si>
    <t>https://digital-strategy.ec.europa.eu/en/library/eu-cloud-sovereignty-framework</t>
  </si>
  <si>
    <t>eu-csf-calc</t>
  </si>
  <si>
    <t>EU-CSF Assessment Calculator (Annex XLSX)</t>
  </si>
  <si>
    <t>Cloud III DPS Annex — Sovereignty Assessment Calculator</t>
  </si>
  <si>
    <t>European Commission</t>
  </si>
  <si>
    <t>(no public URL)</t>
  </si>
  <si>
    <t>c3a</t>
  </si>
  <si>
    <t>v1.0 (2023)</t>
  </si>
  <si>
    <t>Bundesamt für Sicherheit in der Informationstechnik (BSI)</t>
  </si>
  <si>
    <t>https://www.bsi.bund.de/SharedDocs/Downloads/EN/BSI/CloudComputing/C3A/C3A_Cloud_Computing_Autonomy.pdf</t>
  </si>
  <si>
    <t>cada</t>
  </si>
  <si>
    <t>Cloud and AI Development Act (COM(2026) 502) — Proposal</t>
  </si>
  <si>
    <t>COM(2026) 502/1 (proposal, not yet adopted law)</t>
  </si>
  <si>
    <t>https://digital-strategy.ec.europa.eu/en/library/cloud-and-ai-development-act</t>
  </si>
  <si>
    <t>eu-data-act</t>
  </si>
  <si>
    <t>Regulation (EU) 2023/2854 (Data Act)</t>
  </si>
  <si>
    <t>in force 11 Jan 2024; applicable 12 Sep 2025</t>
  </si>
  <si>
    <t>European Parliament and Council</t>
  </si>
  <si>
    <t>https://eur-lex.europa.eu/eli/reg/2023/2854/oj</t>
  </si>
  <si>
    <t>dora</t>
  </si>
  <si>
    <t>Regulation (EU) 2022/2554 (DORA — Digital Operational Resilience Act)</t>
  </si>
  <si>
    <t>applicable 17 Jan 2025</t>
  </si>
  <si>
    <t>https://eur-lex.europa.eu/eli/reg/2022/2554/oj</t>
  </si>
  <si>
    <t>gdpr</t>
  </si>
  <si>
    <t>Regulation (EU) 2016/679 (GDPR)</t>
  </si>
  <si>
    <t>applicable 25 May 2018</t>
  </si>
  <si>
    <t>https://eur-lex.europa.eu/eli/reg/2016/679/oj</t>
  </si>
  <si>
    <t>eba-gl-2019-02</t>
  </si>
  <si>
    <t>EBA/GL/2019/02 — Guidelines on Outsourcing Arrangements</t>
  </si>
  <si>
    <t>25 Feb 2019; in force 30 Sep 2019</t>
  </si>
  <si>
    <t>European Banking Authority</t>
  </si>
  <si>
    <t>https://www.eba.europa.eu/regulation-and-policy/internal-governance/guidelines-on-outsourcing-arrangements</t>
  </si>
  <si>
    <t>nist-sp-800-53-r5</t>
  </si>
  <si>
    <t>NIST Special Publication 800-53 Revision 5 — Security and Privacy Controls</t>
  </si>
  <si>
    <t>Rev. 5 (Sep 2020, updated Dec 2020)</t>
  </si>
  <si>
    <t>National Institute of Standards and Technology (NIST)</t>
  </si>
  <si>
    <t>https://doi.org/10.6028/NIST.SP.800-53r5</t>
  </si>
  <si>
    <t>iso-27001</t>
  </si>
  <si>
    <t>ISO/IEC 27001:2022 — Information Security Management Systems</t>
  </si>
  <si>
    <t>2022</t>
  </si>
  <si>
    <t>International Organization for Standardization / IEC</t>
  </si>
  <si>
    <t>https://www.iso.org/standard/27001</t>
  </si>
  <si>
    <t>iso-27017</t>
  </si>
  <si>
    <t>ISO/IEC 27017:2015 — Security Controls for Cloud Services</t>
  </si>
  <si>
    <t>2015</t>
  </si>
  <si>
    <t>https://www.iso.org/standard/43757.html</t>
  </si>
  <si>
    <t>iso-19086-1</t>
  </si>
  <si>
    <t>ISO/IEC 19086-1:2016 — Cloud SLA Framework</t>
  </si>
  <si>
    <t>2016</t>
  </si>
  <si>
    <t>https://www.iso.org/standard/67545.html</t>
  </si>
  <si>
    <t>iso-19941</t>
  </si>
  <si>
    <t>ISO/IEC 19941:2017 — Cloud Computing Portability and Interoperability</t>
  </si>
  <si>
    <t>2017</t>
  </si>
  <si>
    <t>https://www.iso.org/standard/66639.html</t>
  </si>
  <si>
    <t>iso-22301</t>
  </si>
  <si>
    <t>ISO 22301:2019 — Business Continuity Management Systems</t>
  </si>
  <si>
    <t>2019</t>
  </si>
  <si>
    <t>International Organization for Standardization</t>
  </si>
  <si>
    <t>https://www.iso.org/standard/75106.html</t>
  </si>
  <si>
    <t>swipo-iaas-v3</t>
  </si>
  <si>
    <t>SWIPO IaaS Code of Conduct v3.0</t>
  </si>
  <si>
    <t>v3.0</t>
  </si>
  <si>
    <t>SWIPO (Switching Cloud Providers and Porting Data)</t>
  </si>
  <si>
    <t>https://swipo.eu/download-section/copyrighted-downloads/</t>
  </si>
  <si>
    <t>swipo-saas-v2020</t>
  </si>
  <si>
    <t>SWIPO SaaS Code of Conduct (2020)</t>
  </si>
  <si>
    <t>2020</t>
  </si>
  <si>
    <t>SWIPO</t>
  </si>
  <si>
    <t>openinfra-interop</t>
  </si>
  <si>
    <t>OpenInfra Foundation — Interop Working Group / OpenStack Powered</t>
  </si>
  <si>
    <t>Board-approved guideline 2020.11 (latest as of June 2026; DR-L7)</t>
  </si>
  <si>
    <t>OpenInfra Foundation</t>
  </si>
  <si>
    <t>https://openinfra.dev/interop/</t>
  </si>
  <si>
    <t>world-bank-pr-7th</t>
  </si>
  <si>
    <t>World Bank Procurement Regulations for IPF Borrowers, 7th Edition</t>
  </si>
  <si>
    <t>7th ed. (Sep 2025)</t>
  </si>
  <si>
    <t>World Bank Group</t>
  </si>
  <si>
    <t>https://ppfdocuments.azureedge.net/e7a8987a-ee37-4aec-b8ff-e64440d45f52.pdf</t>
  </si>
  <si>
    <t>world-bank-local-labor</t>
  </si>
  <si>
    <t>World Bank Procurement Guidance — Local Labor Participation</t>
  </si>
  <si>
    <t>Press release 2025-07-18; §5.54 of 7th ed. Procurement Regulations</t>
  </si>
  <si>
    <t>https://www.worldbank.org/en/news/press-release/2025/07/18/world-bank-strengthens-local-labor-requirements</t>
  </si>
  <si>
    <t>csi</t>
  </si>
  <si>
    <t>Cloud Sovereignty Index (CSI) — this tool</t>
  </si>
  <si>
    <t>CSI project maintainers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</si>
</sst>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color theme="1"/>
      <family val="2"/>
      <scheme val="minor"/>
      <sz val="11"/>
      <name val="Calibri"/>
    </font>
    <font>
      <b/>
    </font>
    <font>
      <i/>
      <color rgb="FF6B7280"/>
    </font>
    <font>
      <b/>
      <sz val="14"/>
    </font>
    <font>
      <color rgb="FF9CA3AF"/>
    </font>
    <font>
      <b/>
      <color rgb="FF15803D"/>
    </font>
    <font>
      <color rgb="FF6B7280"/>
    </font>
    <font>
      <i/>
      <color rgb="FF1D4ED8"/>
    </font>
    <font>
      <color rgb="FF374151"/>
    </font>
    <font>
      <color rgb="FF15803D"/>
    </font>
    <font>
      <color rgb="FFB45309"/>
    </font>
    <font>
      <sz val="12"/>
    </font>
    <font>
      <sz val="11"/>
    </font>
    <font>
      <b/>
      <sz val="11"/>
    </font>
    <font>
      <i/>
      <color rgb="FF374151"/>
    </font>
    <font>
      <color rgb="FF1D4ED8"/>
    </font>
    <font>
      <i/>
    </font>
  </fonts>
  <fills count="7">
    <fill>
      <patternFill patternType="none"/>
    </fill>
    <fill>
      <patternFill patternType="gray125"/>
    </fill>
    <fill>
      <patternFill patternType="solid">
        <fgColor rgb="FFE5E7EB"/>
      </patternFill>
    </fill>
    <fill>
      <patternFill patternType="solid">
        <fgColor rgb="FFFEF08A"/>
      </patternFill>
    </fill>
    <fill>
      <patternFill patternType="solid">
        <fgColor rgb="FFF3F4F6"/>
      </patternFill>
    </fill>
    <fill>
      <patternFill patternType="solid">
        <fgColor rgb="FFFFFFFF"/>
      </patternFill>
    </fill>
    <fill>
      <patternFill patternType="solid">
        <fgColor rgb="FFF0F9FF"/>
      </patternFill>
    </fill>
  </fills>
  <borders count="2">
    <border>
      <left/>
      <right/>
      <top/>
      <bottom/>
      <diagonal/>
    </border>
    <border>
      <left/>
      <right/>
      <top/>
      <bottom style="thin">
        <color rgb="FFCA8A04"/>
      </bottom>
      <diagonal/>
    </border>
  </borders>
  <cellStyleXfs count="1">
    <xf numFmtId="0" fontId="0" fillId="0" borderId="0"/>
  </cellStyleXfs>
  <cellXfs count="36">
    <xf numFmtId="0" fontId="0" fillId="0" borderId="0" xfId="0"/>
    <xf numFmtId="0" fontId="1" fillId="2" borderId="0" xfId="0" applyFont="1" applyFill="1"/>
    <xf numFmtId="0" fontId="0" fillId="3" borderId="0" xfId="0" applyFill="1"/>
    <xf numFmtId="0" fontId="2" fillId="0" borderId="0" xfId="0" applyFont="1"/>
    <xf numFmtId="0" fontId="3" fillId="0" borderId="0" xfId="0" applyFont="1" applyAlignment="1">
      <alignment vertical="center"/>
    </xf>
    <xf numFmtId="0" fontId="1" fillId="0" borderId="0" xfId="0" applyFont="1"/>
    <xf numFmtId="0" fontId="0" fillId="3" borderId="1" xfId="0" applyFill="1" applyBorder="1"/>
    <xf numFmtId="0" fontId="4" fillId="0" borderId="0" xfId="0" applyFont="1"/>
    <xf numFmtId="0" fontId="5" fillId="4" borderId="0" xfId="0" applyFont="1" applyFill="1"/>
    <xf numFmtId="0" fontId="4" fillId="4" borderId="0" xfId="0" applyFont="1" applyFill="1"/>
    <xf numFmtId="0" fontId="6" fillId="0" borderId="0" xfId="0" applyFont="1"/>
    <xf numFmtId="0" fontId="7" fillId="0" borderId="0" xfId="0" applyFont="1"/>
    <xf numFmtId="0" fontId="1" fillId="2" borderId="0" xfId="0" applyFont="1" applyFill="1" applyAlignment="1">
      <alignment vertical="center"/>
    </xf>
    <xf numFmtId="0" fontId="0" fillId="5" borderId="0" xfId="0" applyFill="1"/>
    <xf numFmtId="0" fontId="0" fillId="5" borderId="0" xfId="0" applyFill="1" applyAlignment="1">
      <alignment vertical="top" wrapText="1"/>
    </xf>
    <xf numFmtId="0" fontId="0" fillId="5" borderId="0" xfId="0" applyFill="1" applyAlignment="1" applyProtection="1">
      <alignment vertical="top" wrapText="1"/>
      <protection locked="0"/>
    </xf>
    <xf numFmtId="0" fontId="0" fillId="5" borderId="0" xfId="0" applyFill="1" applyProtection="1">
      <protection locked="0"/>
    </xf>
    <xf numFmtId="0" fontId="2" fillId="5" borderId="0" xfId="0" applyFont="1" applyFill="1" applyAlignment="1">
      <alignment vertical="top" wrapText="1"/>
    </xf>
    <xf numFmtId="0" fontId="8" fillId="5" borderId="0" xfId="0" applyFont="1" applyFill="1"/>
    <xf numFmtId="0" fontId="9" fillId="5" borderId="0" xfId="0" applyFont="1" applyFill="1"/>
    <xf numFmtId="0" fontId="0" fillId="6" borderId="0" xfId="0" applyFill="1"/>
    <xf numFmtId="0" fontId="0" fillId="6" borderId="0" xfId="0" applyFill="1" applyAlignment="1">
      <alignment vertical="top" wrapText="1"/>
    </xf>
    <xf numFmtId="0" fontId="0" fillId="6" borderId="0" xfId="0" applyFill="1" applyAlignment="1" applyProtection="1">
      <alignment vertical="top" wrapText="1"/>
      <protection locked="0"/>
    </xf>
    <xf numFmtId="0" fontId="0" fillId="6" borderId="0" xfId="0" applyFill="1" applyProtection="1">
      <protection locked="0"/>
    </xf>
    <xf numFmtId="0" fontId="2" fillId="6" borderId="0" xfId="0" applyFont="1" applyFill="1" applyAlignment="1">
      <alignment vertical="top" wrapText="1"/>
    </xf>
    <xf numFmtId="0" fontId="8" fillId="6" borderId="0" xfId="0" applyFont="1" applyFill="1"/>
    <xf numFmtId="0" fontId="9" fillId="6" borderId="0" xfId="0" applyFont="1" applyFill="1"/>
    <xf numFmtId="0" fontId="10" fillId="6" borderId="0" xfId="0" applyFont="1" applyFill="1"/>
    <xf numFmtId="0" fontId="10" fillId="5" borderId="0" xfId="0" applyFont="1" applyFill="1"/>
    <xf numFmtId="0" fontId="3"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cellXfs>
  <cellStyles count="1">
    <cellStyle name="Normal" xfId="0" builtinId="0"/>
  </cellStyles>
  <dxfs count="2">
    <dxf>
      <font>
        <color rgb="FFB0B7C3"/>
      </font>
      <fill>
        <patternFill patternType="solid">
          <bgColor rgb="FFF3F4F6"/>
        </patternFill>
      </fill>
    </dxf>
    <dxf>
      <font>
        <color rgb="FFB0B7C3"/>
      </font>
      <fill>
        <patternFill patternType="solid">
          <bgColor rgb="FFF3F4F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FormatPr defaultRowHeight="15" outlineLevelRow="0" outlineLevelCol="0" x14ac:dyDescent="55"/>
  <cols>
    <col min="1" max="1" width="8" customWidth="1"/>
    <col min="2" max="2" width="22" customWidth="1"/>
    <col min="3" max="3" width="26" customWidth="1"/>
  </cols>
  <sheetData>
    <row r="1" spans="1:3" s="1" customFormat="1" x14ac:dyDescent="0.25">
      <c r="A1" s="1" t="s">
        <v>0</v>
      </c>
      <c r="B1" s="1" t="s">
        <v>1</v>
      </c>
      <c r="C1" s="1" t="s">
        <v>2</v>
      </c>
    </row>
    <row r="2" spans="1:3" x14ac:dyDescent="0.25">
      <c r="A2" t="s">
        <v>3</v>
      </c>
      <c r="B2" t="s">
        <v>4</v>
      </c>
      <c r="C2" s="2" t="s">
        <v>5</v>
      </c>
    </row>
    <row r="3" spans="1:3" x14ac:dyDescent="0.25">
      <c r="A3" t="s">
        <v>3</v>
      </c>
      <c r="B3" t="s">
        <v>6</v>
      </c>
      <c r="C3" s="2" t="s">
        <v>5</v>
      </c>
    </row>
    <row r="4" spans="1:3" x14ac:dyDescent="0.25">
      <c r="A4" t="s">
        <v>3</v>
      </c>
      <c r="B4" t="s">
        <v>7</v>
      </c>
      <c r="C4" s="2" t="s">
        <v>5</v>
      </c>
    </row>
    <row r="5" spans="1:3" x14ac:dyDescent="0.25">
      <c r="A5" t="s">
        <v>3</v>
      </c>
      <c r="B5" t="s">
        <v>8</v>
      </c>
      <c r="C5" s="2" t="s">
        <v>5</v>
      </c>
    </row>
    <row r="6" spans="1:3" x14ac:dyDescent="0.25">
      <c r="A6" t="s">
        <v>9</v>
      </c>
      <c r="B6" t="s">
        <v>4</v>
      </c>
      <c r="C6" s="2" t="s">
        <v>5</v>
      </c>
    </row>
    <row r="7" spans="1:3" x14ac:dyDescent="0.25">
      <c r="A7" t="s">
        <v>9</v>
      </c>
      <c r="B7" t="s">
        <v>6</v>
      </c>
      <c r="C7" s="2" t="s">
        <v>5</v>
      </c>
    </row>
    <row r="8" spans="1:3" x14ac:dyDescent="0.25">
      <c r="A8" t="s">
        <v>9</v>
      </c>
      <c r="B8" t="s">
        <v>7</v>
      </c>
      <c r="C8" s="2" t="s">
        <v>5</v>
      </c>
    </row>
    <row r="9" spans="1:3" x14ac:dyDescent="0.25">
      <c r="A9" t="s">
        <v>9</v>
      </c>
      <c r="B9" t="s">
        <v>8</v>
      </c>
      <c r="C9" s="2" t="s">
        <v>5</v>
      </c>
    </row>
    <row r="10" spans="1:3" x14ac:dyDescent="0.25">
      <c r="A10" t="s">
        <v>10</v>
      </c>
      <c r="B10" t="s">
        <v>4</v>
      </c>
      <c r="C10" s="2" t="s">
        <v>5</v>
      </c>
    </row>
    <row r="11" spans="1:3" x14ac:dyDescent="0.25">
      <c r="A11" t="s">
        <v>10</v>
      </c>
      <c r="B11" t="s">
        <v>6</v>
      </c>
      <c r="C11" s="2" t="s">
        <v>5</v>
      </c>
    </row>
    <row r="12" spans="1:3" x14ac:dyDescent="0.25">
      <c r="A12" t="s">
        <v>10</v>
      </c>
      <c r="B12" t="s">
        <v>7</v>
      </c>
      <c r="C12" s="2" t="s">
        <v>5</v>
      </c>
    </row>
    <row r="13" spans="1:3" x14ac:dyDescent="0.25">
      <c r="A13" t="s">
        <v>10</v>
      </c>
      <c r="B13" t="s">
        <v>8</v>
      </c>
      <c r="C13" s="2" t="s">
        <v>5</v>
      </c>
    </row>
    <row r="14" spans="1:3" x14ac:dyDescent="0.25">
      <c r="A14" t="s">
        <v>11</v>
      </c>
      <c r="B14" t="s">
        <v>4</v>
      </c>
      <c r="C14" s="2" t="s">
        <v>5</v>
      </c>
    </row>
    <row r="15" spans="1:3" x14ac:dyDescent="0.25">
      <c r="A15" t="s">
        <v>11</v>
      </c>
      <c r="B15" t="s">
        <v>6</v>
      </c>
      <c r="C15" s="2" t="s">
        <v>5</v>
      </c>
    </row>
    <row r="16" spans="1:3" x14ac:dyDescent="0.25">
      <c r="A16" t="s">
        <v>11</v>
      </c>
      <c r="B16" t="s">
        <v>7</v>
      </c>
      <c r="C16" s="2" t="s">
        <v>5</v>
      </c>
    </row>
    <row r="17" spans="1:3" x14ac:dyDescent="0.25">
      <c r="A17" t="s">
        <v>11</v>
      </c>
      <c r="B17" t="s">
        <v>8</v>
      </c>
      <c r="C17" s="2" t="s">
        <v>5</v>
      </c>
    </row>
    <row r="18" spans="1:3" x14ac:dyDescent="0.25">
      <c r="A18" t="s">
        <v>12</v>
      </c>
      <c r="B18" t="s">
        <v>4</v>
      </c>
      <c r="C18" s="2" t="s">
        <v>5</v>
      </c>
    </row>
    <row r="19" spans="1:3" x14ac:dyDescent="0.25">
      <c r="A19" t="s">
        <v>12</v>
      </c>
      <c r="B19" t="s">
        <v>6</v>
      </c>
      <c r="C19" s="2" t="s">
        <v>5</v>
      </c>
    </row>
    <row r="20" spans="1:3" x14ac:dyDescent="0.25">
      <c r="A20" t="s">
        <v>12</v>
      </c>
      <c r="B20" t="s">
        <v>7</v>
      </c>
      <c r="C20" s="2" t="s">
        <v>5</v>
      </c>
    </row>
    <row r="21" spans="1:3" x14ac:dyDescent="0.25">
      <c r="A21" t="s">
        <v>12</v>
      </c>
      <c r="B21" t="s">
        <v>8</v>
      </c>
      <c r="C21" s="2" t="s">
        <v>5</v>
      </c>
    </row>
    <row r="22" spans="1:3" x14ac:dyDescent="0.25">
      <c r="A22" t="s">
        <v>13</v>
      </c>
      <c r="B22" t="s">
        <v>4</v>
      </c>
      <c r="C22" s="2" t="s">
        <v>5</v>
      </c>
    </row>
    <row r="23" spans="1:3" x14ac:dyDescent="0.25">
      <c r="A23" t="s">
        <v>13</v>
      </c>
      <c r="B23" t="s">
        <v>6</v>
      </c>
      <c r="C23" s="2" t="s">
        <v>5</v>
      </c>
    </row>
    <row r="24" spans="1:3" x14ac:dyDescent="0.25">
      <c r="A24" t="s">
        <v>13</v>
      </c>
      <c r="B24" t="s">
        <v>7</v>
      </c>
      <c r="C24" s="2" t="s">
        <v>5</v>
      </c>
    </row>
    <row r="25" spans="1:3" x14ac:dyDescent="0.25">
      <c r="A25" t="s">
        <v>13</v>
      </c>
      <c r="B25" t="s">
        <v>8</v>
      </c>
      <c r="C25" s="2" t="s">
        <v>5</v>
      </c>
    </row>
    <row r="27" spans="1:3" x14ac:dyDescent="0.25">
      <c r="A27" t="s">
        <v>14</v>
      </c>
      <c r="B27" s="3" t="s">
        <v>15</v>
      </c>
      <c r="C27" t="s">
        <v>14</v>
      </c>
    </row>
  </sheetData>
  <dataValidations count="24">
    <dataValidation type="list" showErrorMessage="1" errorStyle="stop" errorTitle="Invalid" error="Select a value from the list" sqref="C10">
      <formula1>"client,commercial_lessor,provider,mixed,na"</formula1>
    </dataValidation>
    <dataValidation type="list" showErrorMessage="1" errorStyle="stop" errorTitle="Invalid" error="Select a value from the list" sqref="C11">
      <formula1>"client_staff,local_si,foreign_vendor,provider,na"</formula1>
    </dataValidation>
    <dataValidation type="list" showErrorMessage="1" errorStyle="stop" errorTitle="Invalid" error="Select a value from the list" sqref="C12">
      <formula1>"self_supported_oss,licensed_supported,licensed_no_support,proprietary_inaccessible,na"</formula1>
    </dataValidation>
    <dataValidation type="list" showErrorMessage="1" errorStyle="stop" errorTitle="Invalid" error="Select a value from the list" sqref="C13">
      <formula1>"in_country,regional_treaty,trusted_third,foreign,unknown"</formula1>
    </dataValidation>
    <dataValidation type="list" showErrorMessage="1" errorStyle="stop" errorTitle="Invalid" error="Select a value from the list" sqref="C14">
      <formula1>"client,commercial_lessor,provider,mixed,na"</formula1>
    </dataValidation>
    <dataValidation type="list" showErrorMessage="1" errorStyle="stop" errorTitle="Invalid" error="Select a value from the list" sqref="C15">
      <formula1>"client_staff,local_si,foreign_vendor,provider,na"</formula1>
    </dataValidation>
    <dataValidation type="list" showErrorMessage="1" errorStyle="stop" errorTitle="Invalid" error="Select a value from the list" sqref="C16">
      <formula1>"self_supported_oss,licensed_supported,licensed_no_support,proprietary_inaccessible,na"</formula1>
    </dataValidation>
    <dataValidation type="list" showErrorMessage="1" errorStyle="stop" errorTitle="Invalid" error="Select a value from the list" sqref="C17">
      <formula1>"in_country,regional_treaty,trusted_third,foreign,unknown"</formula1>
    </dataValidation>
    <dataValidation type="list" showErrorMessage="1" errorStyle="stop" errorTitle="Invalid" error="Select a value from the list" sqref="C18">
      <formula1>"client,commercial_lessor,provider,mixed,na"</formula1>
    </dataValidation>
    <dataValidation type="list" showErrorMessage="1" errorStyle="stop" errorTitle="Invalid" error="Select a value from the list" sqref="C19">
      <formula1>"client_staff,local_si,foreign_vendor,provider,na"</formula1>
    </dataValidation>
    <dataValidation type="list" showErrorMessage="1" errorStyle="stop" errorTitle="Invalid" error="Select a value from the list" sqref="C2">
      <formula1>"client,commercial_lessor,provider,mixed,na"</formula1>
    </dataValidation>
    <dataValidation type="list" showErrorMessage="1" errorStyle="stop" errorTitle="Invalid" error="Select a value from the list" sqref="C20">
      <formula1>"self_supported_oss,licensed_supported,licensed_no_support,proprietary_inaccessible,na"</formula1>
    </dataValidation>
    <dataValidation type="list" showErrorMessage="1" errorStyle="stop" errorTitle="Invalid" error="Select a value from the list" sqref="C21">
      <formula1>"in_country,regional_treaty,trusted_third,foreign,unknown"</formula1>
    </dataValidation>
    <dataValidation type="list" showErrorMessage="1" errorStyle="stop" errorTitle="Invalid" error="Select a value from the list" sqref="C22">
      <formula1>"client,commercial_lessor,provider,mixed,na"</formula1>
    </dataValidation>
    <dataValidation type="list" showErrorMessage="1" errorStyle="stop" errorTitle="Invalid" error="Select a value from the list" sqref="C23">
      <formula1>"client_staff,local_si,foreign_vendor,provider,na"</formula1>
    </dataValidation>
    <dataValidation type="list" showErrorMessage="1" errorStyle="stop" errorTitle="Invalid" error="Select a value from the list" sqref="C24">
      <formula1>"self_supported_oss,licensed_supported,licensed_no_support,proprietary_inaccessible,na"</formula1>
    </dataValidation>
    <dataValidation type="list" showErrorMessage="1" errorStyle="stop" errorTitle="Invalid" error="Select a value from the list" sqref="C25">
      <formula1>"in_country,regional_treaty,trusted_third,foreign,unknown"</formula1>
    </dataValidation>
    <dataValidation type="list" showErrorMessage="1" errorStyle="stop" errorTitle="Invalid" error="Select a value from the list" sqref="C3">
      <formula1>"client_staff,local_si,foreign_vendor,provider,na"</formula1>
    </dataValidation>
    <dataValidation type="list" showErrorMessage="1" errorStyle="stop" errorTitle="Invalid" error="Select a value from the list" sqref="C4">
      <formula1>"self_supported_oss,licensed_supported,licensed_no_support,proprietary_inaccessible,na"</formula1>
    </dataValidation>
    <dataValidation type="list" showErrorMessage="1" errorStyle="stop" errorTitle="Invalid" error="Select a value from the list" sqref="C5">
      <formula1>"in_country,regional_treaty,trusted_third,foreign,unknown"</formula1>
    </dataValidation>
    <dataValidation type="list" showErrorMessage="1" errorStyle="stop" errorTitle="Invalid" error="Select a value from the list" sqref="C6">
      <formula1>"client,commercial_lessor,provider,mixed,na"</formula1>
    </dataValidation>
    <dataValidation type="list" showErrorMessage="1" errorStyle="stop" errorTitle="Invalid" error="Select a value from the list" sqref="C7">
      <formula1>"client_staff,local_si,foreign_vendor,provider,na"</formula1>
    </dataValidation>
    <dataValidation type="list" showErrorMessage="1" errorStyle="stop" errorTitle="Invalid" error="Select a value from the list" sqref="C8">
      <formula1>"self_supported_oss,licensed_supported,licensed_no_support,proprietary_inaccessible,na"</formula1>
    </dataValidation>
    <dataValidation type="list" showErrorMessage="1" errorStyle="stop" errorTitle="Invalid" error="Select a value from the list" sqref="C9">
      <formula1>"in_country,regional_treaty,trusted_third,foreign,unknown"</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FormatPr defaultRowHeight="15" outlineLevelRow="0" outlineLevelCol="0" x14ac:dyDescent="55"/>
  <cols>
    <col min="1" max="1" width="4" customWidth="1"/>
    <col min="2" max="2" width="32" customWidth="1"/>
    <col min="3" max="3" width="44" customWidth="1"/>
  </cols>
  <sheetData>
    <row r="1" ht="28" customHeight="1" spans="2:3" x14ac:dyDescent="0.25">
      <c r="B1" s="4" t="s">
        <v>16</v>
      </c>
      <c r="C1" s="4"/>
    </row>
    <row r="3" ht="20" customHeight="1" spans="2:3" x14ac:dyDescent="0.25">
      <c r="B3" s="5" t="s">
        <v>17</v>
      </c>
      <c r="C3" s="6"/>
    </row>
    <row r="5" ht="20" customHeight="1" spans="2:3" x14ac:dyDescent="0.25">
      <c r="B5" s="5" t="s">
        <v>18</v>
      </c>
      <c r="C5" s="6"/>
    </row>
    <row r="6" ht="18" customHeight="1" spans="2:3" x14ac:dyDescent="0.25">
      <c r="B6" s="3" t="s">
        <v>19</v>
      </c>
      <c r="C6" s="3" t="str">
        <f>IF(LEN(C5)&lt;2,"— select country above",IF(ISNUMBER(MATCH(LEFT(C5,2),__eu_codes__!$A:$A,0)),"EU-CSF (EU/EEA — both bloc and national tiers apply)","Generalized (non-EU — bloc tier rows are greyed out)"))</f>
        <v>— select country above</v>
      </c>
    </row>
    <row r="7" ht="20" customHeight="1" spans="2:3" x14ac:dyDescent="0.25">
      <c r="B7" s="7" t="s">
        <v>20</v>
      </c>
      <c r="C7" s="8" t="s">
        <v>21</v>
      </c>
    </row>
    <row r="8" ht="20" customHeight="1" spans="2:3" x14ac:dyDescent="0.25">
      <c r="B8" s="7" t="s">
        <v>22</v>
      </c>
      <c r="C8" s="9" t="s">
        <v>23</v>
      </c>
    </row>
    <row r="9" ht="20" customHeight="1" spans="2:3" x14ac:dyDescent="0.25">
      <c r="B9" s="7" t="s">
        <v>24</v>
      </c>
      <c r="C9" s="9" t="s">
        <v>23</v>
      </c>
    </row>
    <row r="10" ht="20" customHeight="1" spans="2:3" x14ac:dyDescent="0.25">
      <c r="B10" s="7" t="s">
        <v>25</v>
      </c>
      <c r="C10" s="9" t="s">
        <v>23</v>
      </c>
    </row>
    <row r="11" ht="16" customHeight="1" spans="2:3" x14ac:dyDescent="0.25">
      <c r="B11" s="10" t="s">
        <v>26</v>
      </c>
      <c r="C11" s="10"/>
    </row>
    <row r="12" ht="16" customHeight="1" spans="2:3" x14ac:dyDescent="0.25">
      <c r="B12" s="11" t="s">
        <v>27</v>
      </c>
      <c r="C12" s="11"/>
    </row>
    <row r="13" hidden="1" spans="2:3" x14ac:dyDescent="0.25">
      <c r="B13" t="s">
        <v>28</v>
      </c>
      <c r="C13" t="str">
        <f>IF(LEN(C5)&lt;2,"EU-CSF",IF(ISNUMBER(MATCH(LEFT(C5,2),__eu_codes__!$A:$A,0)),"EU-CSF","Generalized"))</f>
        <v>EU-CSF</v>
      </c>
    </row>
  </sheetData>
  <mergeCells count="3">
    <mergeCell ref="B1:C1"/>
    <mergeCell ref="B11:C11"/>
    <mergeCell ref="B12:C12"/>
  </mergeCells>
  <dataValidations count="1">
    <dataValidation type="list" allowBlank="1" showErrorMessage="1" errorStyle="stop" errorTitle="Unknown country" error="Please select a country from the dropdown list." sqref="C5">
      <formula1>__countries__!$A$1:$A$193</formula1>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3"/>
  <sheetFormatPr defaultRowHeight="15" outlineLevelRow="0" outlineLevelCol="0" x14ac:dyDescent="5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row r="33" spans="1:1" x14ac:dyDescent="0.25">
      <c r="A33"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66</v>
      </c>
    </row>
    <row r="39" spans="1:1" x14ac:dyDescent="0.25">
      <c r="A39" t="s">
        <v>67</v>
      </c>
    </row>
    <row r="40" spans="1:1" x14ac:dyDescent="0.25">
      <c r="A40" t="s">
        <v>68</v>
      </c>
    </row>
    <row r="41" spans="1:1" x14ac:dyDescent="0.25">
      <c r="A41" t="s">
        <v>69</v>
      </c>
    </row>
    <row r="42" spans="1:1" x14ac:dyDescent="0.25">
      <c r="A42" t="s">
        <v>70</v>
      </c>
    </row>
    <row r="43" spans="1:1" x14ac:dyDescent="0.25">
      <c r="A43" t="s">
        <v>71</v>
      </c>
    </row>
    <row r="44" spans="1:1" x14ac:dyDescent="0.25">
      <c r="A44" t="s">
        <v>72</v>
      </c>
    </row>
    <row r="45" spans="1:1" x14ac:dyDescent="0.25">
      <c r="A45" t="s">
        <v>73</v>
      </c>
    </row>
    <row r="46" spans="1:1" x14ac:dyDescent="0.25">
      <c r="A46" t="s">
        <v>74</v>
      </c>
    </row>
    <row r="47" spans="1:1" x14ac:dyDescent="0.25">
      <c r="A47" t="s">
        <v>75</v>
      </c>
    </row>
    <row r="48" spans="1:1" x14ac:dyDescent="0.25">
      <c r="A48" t="s">
        <v>76</v>
      </c>
    </row>
    <row r="49" spans="1:1" x14ac:dyDescent="0.25">
      <c r="A49" t="s">
        <v>77</v>
      </c>
    </row>
    <row r="50" spans="1:1" x14ac:dyDescent="0.25">
      <c r="A50" t="s">
        <v>78</v>
      </c>
    </row>
    <row r="51" spans="1:1" x14ac:dyDescent="0.25">
      <c r="A51" t="s">
        <v>79</v>
      </c>
    </row>
    <row r="52" spans="1:1" x14ac:dyDescent="0.25">
      <c r="A52" t="s">
        <v>80</v>
      </c>
    </row>
    <row r="53" spans="1:1" x14ac:dyDescent="0.25">
      <c r="A53" t="s">
        <v>81</v>
      </c>
    </row>
    <row r="54" spans="1:1" x14ac:dyDescent="0.25">
      <c r="A54" t="s">
        <v>82</v>
      </c>
    </row>
    <row r="55" spans="1:1" x14ac:dyDescent="0.25">
      <c r="A55" t="s">
        <v>83</v>
      </c>
    </row>
    <row r="56" spans="1:1" x14ac:dyDescent="0.25">
      <c r="A56" t="s">
        <v>84</v>
      </c>
    </row>
    <row r="57" spans="1:1" x14ac:dyDescent="0.25">
      <c r="A57" t="s">
        <v>85</v>
      </c>
    </row>
    <row r="58" spans="1:1" x14ac:dyDescent="0.25">
      <c r="A58" t="s">
        <v>86</v>
      </c>
    </row>
    <row r="59" spans="1:1" x14ac:dyDescent="0.25">
      <c r="A59" t="s">
        <v>87</v>
      </c>
    </row>
    <row r="60" spans="1:1" x14ac:dyDescent="0.25">
      <c r="A60" t="s">
        <v>88</v>
      </c>
    </row>
    <row r="61" spans="1:1" x14ac:dyDescent="0.25">
      <c r="A61" t="s">
        <v>89</v>
      </c>
    </row>
    <row r="62" spans="1:1" x14ac:dyDescent="0.25">
      <c r="A62" t="s">
        <v>90</v>
      </c>
    </row>
    <row r="63" spans="1:1" x14ac:dyDescent="0.25">
      <c r="A63" t="s">
        <v>91</v>
      </c>
    </row>
    <row r="64" spans="1:1" x14ac:dyDescent="0.25">
      <c r="A64" t="s">
        <v>92</v>
      </c>
    </row>
    <row r="65" spans="1:1" x14ac:dyDescent="0.25">
      <c r="A65" t="s">
        <v>93</v>
      </c>
    </row>
    <row r="66" spans="1:1" x14ac:dyDescent="0.25">
      <c r="A66" t="s">
        <v>94</v>
      </c>
    </row>
    <row r="67" spans="1:1" x14ac:dyDescent="0.25">
      <c r="A67" t="s">
        <v>95</v>
      </c>
    </row>
    <row r="68" spans="1:1" x14ac:dyDescent="0.25">
      <c r="A68" t="s">
        <v>96</v>
      </c>
    </row>
    <row r="69" spans="1:1" x14ac:dyDescent="0.25">
      <c r="A69" t="s">
        <v>97</v>
      </c>
    </row>
    <row r="70" spans="1:1" x14ac:dyDescent="0.25">
      <c r="A70" t="s">
        <v>98</v>
      </c>
    </row>
    <row r="71" spans="1:1" x14ac:dyDescent="0.25">
      <c r="A71" t="s">
        <v>99</v>
      </c>
    </row>
    <row r="72" spans="1:1" x14ac:dyDescent="0.25">
      <c r="A72" t="s">
        <v>100</v>
      </c>
    </row>
    <row r="73" spans="1:1" x14ac:dyDescent="0.25">
      <c r="A73" t="s">
        <v>101</v>
      </c>
    </row>
    <row r="74" spans="1:1" x14ac:dyDescent="0.25">
      <c r="A74" t="s">
        <v>102</v>
      </c>
    </row>
    <row r="75" spans="1:1" x14ac:dyDescent="0.25">
      <c r="A75" t="s">
        <v>103</v>
      </c>
    </row>
    <row r="76" spans="1:1" x14ac:dyDescent="0.25">
      <c r="A76" t="s">
        <v>104</v>
      </c>
    </row>
    <row r="77" spans="1:1" x14ac:dyDescent="0.25">
      <c r="A77" t="s">
        <v>105</v>
      </c>
    </row>
    <row r="78" spans="1:1" x14ac:dyDescent="0.25">
      <c r="A78" t="s">
        <v>106</v>
      </c>
    </row>
    <row r="79" spans="1:1" x14ac:dyDescent="0.25">
      <c r="A79" t="s">
        <v>107</v>
      </c>
    </row>
    <row r="80" spans="1:1" x14ac:dyDescent="0.25">
      <c r="A80" t="s">
        <v>108</v>
      </c>
    </row>
    <row r="81" spans="1:1" x14ac:dyDescent="0.25">
      <c r="A81" t="s">
        <v>109</v>
      </c>
    </row>
    <row r="82" spans="1:1" x14ac:dyDescent="0.25">
      <c r="A82" t="s">
        <v>110</v>
      </c>
    </row>
    <row r="83" spans="1:1" x14ac:dyDescent="0.25">
      <c r="A83" t="s">
        <v>111</v>
      </c>
    </row>
    <row r="84" spans="1:1" x14ac:dyDescent="0.25">
      <c r="A84" t="s">
        <v>112</v>
      </c>
    </row>
    <row r="85" spans="1:1" x14ac:dyDescent="0.25">
      <c r="A85" t="s">
        <v>113</v>
      </c>
    </row>
    <row r="86" spans="1:1" x14ac:dyDescent="0.25">
      <c r="A86" t="s">
        <v>114</v>
      </c>
    </row>
    <row r="87" spans="1:1" x14ac:dyDescent="0.25">
      <c r="A87" t="s">
        <v>115</v>
      </c>
    </row>
    <row r="88" spans="1:1" x14ac:dyDescent="0.25">
      <c r="A88" t="s">
        <v>116</v>
      </c>
    </row>
    <row r="89" spans="1:1" x14ac:dyDescent="0.25">
      <c r="A89" t="s">
        <v>117</v>
      </c>
    </row>
    <row r="90" spans="1:1" x14ac:dyDescent="0.25">
      <c r="A90" t="s">
        <v>118</v>
      </c>
    </row>
    <row r="91" spans="1:1" x14ac:dyDescent="0.25">
      <c r="A91" t="s">
        <v>119</v>
      </c>
    </row>
    <row r="92" spans="1:1" x14ac:dyDescent="0.25">
      <c r="A92" t="s">
        <v>120</v>
      </c>
    </row>
    <row r="93" spans="1:1" x14ac:dyDescent="0.25">
      <c r="A93" t="s">
        <v>121</v>
      </c>
    </row>
    <row r="94" spans="1:1" x14ac:dyDescent="0.25">
      <c r="A94" t="s">
        <v>122</v>
      </c>
    </row>
    <row r="95" spans="1:1" x14ac:dyDescent="0.25">
      <c r="A95" t="s">
        <v>123</v>
      </c>
    </row>
    <row r="96" spans="1:1" x14ac:dyDescent="0.25">
      <c r="A96" t="s">
        <v>124</v>
      </c>
    </row>
    <row r="97" spans="1:1" x14ac:dyDescent="0.25">
      <c r="A97" t="s">
        <v>125</v>
      </c>
    </row>
    <row r="98" spans="1:1" x14ac:dyDescent="0.25">
      <c r="A98" t="s">
        <v>126</v>
      </c>
    </row>
    <row r="99" spans="1:1" x14ac:dyDescent="0.25">
      <c r="A99" t="s">
        <v>127</v>
      </c>
    </row>
    <row r="100" spans="1:1" x14ac:dyDescent="0.25">
      <c r="A100" t="s">
        <v>128</v>
      </c>
    </row>
    <row r="101" spans="1:1" x14ac:dyDescent="0.25">
      <c r="A101" t="s">
        <v>129</v>
      </c>
    </row>
    <row r="102" spans="1:1" x14ac:dyDescent="0.25">
      <c r="A102" t="s">
        <v>130</v>
      </c>
    </row>
    <row r="103" spans="1:1" x14ac:dyDescent="0.25">
      <c r="A103" t="s">
        <v>131</v>
      </c>
    </row>
    <row r="104" spans="1:1" x14ac:dyDescent="0.25">
      <c r="A104" t="s">
        <v>132</v>
      </c>
    </row>
    <row r="105" spans="1:1" x14ac:dyDescent="0.25">
      <c r="A105" t="s">
        <v>133</v>
      </c>
    </row>
    <row r="106" spans="1:1" x14ac:dyDescent="0.25">
      <c r="A106" t="s">
        <v>134</v>
      </c>
    </row>
    <row r="107" spans="1:1" x14ac:dyDescent="0.25">
      <c r="A107" t="s">
        <v>135</v>
      </c>
    </row>
    <row r="108" spans="1:1" x14ac:dyDescent="0.25">
      <c r="A108" t="s">
        <v>136</v>
      </c>
    </row>
    <row r="109" spans="1:1" x14ac:dyDescent="0.25">
      <c r="A109" t="s">
        <v>137</v>
      </c>
    </row>
    <row r="110" spans="1:1" x14ac:dyDescent="0.25">
      <c r="A110" t="s">
        <v>138</v>
      </c>
    </row>
    <row r="111" spans="1:1" x14ac:dyDescent="0.25">
      <c r="A111" t="s">
        <v>139</v>
      </c>
    </row>
    <row r="112" spans="1:1" x14ac:dyDescent="0.25">
      <c r="A112" t="s">
        <v>140</v>
      </c>
    </row>
    <row r="113" spans="1:1" x14ac:dyDescent="0.25">
      <c r="A113" t="s">
        <v>141</v>
      </c>
    </row>
    <row r="114" spans="1:1" x14ac:dyDescent="0.25">
      <c r="A114" t="s">
        <v>142</v>
      </c>
    </row>
    <row r="115" spans="1:1" x14ac:dyDescent="0.25">
      <c r="A115" t="s">
        <v>143</v>
      </c>
    </row>
    <row r="116" spans="1:1" x14ac:dyDescent="0.25">
      <c r="A116" t="s">
        <v>144</v>
      </c>
    </row>
    <row r="117" spans="1:1" x14ac:dyDescent="0.25">
      <c r="A117" t="s">
        <v>145</v>
      </c>
    </row>
    <row r="118" spans="1:1" x14ac:dyDescent="0.25">
      <c r="A118" t="s">
        <v>146</v>
      </c>
    </row>
    <row r="119" spans="1:1" x14ac:dyDescent="0.25">
      <c r="A119" t="s">
        <v>147</v>
      </c>
    </row>
    <row r="120" spans="1:1" x14ac:dyDescent="0.25">
      <c r="A120" t="s">
        <v>148</v>
      </c>
    </row>
    <row r="121" spans="1:1" x14ac:dyDescent="0.25">
      <c r="A121" t="s">
        <v>149</v>
      </c>
    </row>
    <row r="122" spans="1:1" x14ac:dyDescent="0.25">
      <c r="A122" t="s">
        <v>150</v>
      </c>
    </row>
    <row r="123" spans="1:1" x14ac:dyDescent="0.25">
      <c r="A123" t="s">
        <v>151</v>
      </c>
    </row>
    <row r="124" spans="1:1" x14ac:dyDescent="0.25">
      <c r="A124" t="s">
        <v>152</v>
      </c>
    </row>
    <row r="125" spans="1:1" x14ac:dyDescent="0.25">
      <c r="A125" t="s">
        <v>153</v>
      </c>
    </row>
    <row r="126" spans="1:1" x14ac:dyDescent="0.25">
      <c r="A126" t="s">
        <v>154</v>
      </c>
    </row>
    <row r="127" spans="1:1" x14ac:dyDescent="0.25">
      <c r="A127" t="s">
        <v>155</v>
      </c>
    </row>
    <row r="128" spans="1:1" x14ac:dyDescent="0.25">
      <c r="A128" t="s">
        <v>156</v>
      </c>
    </row>
    <row r="129" spans="1:1" x14ac:dyDescent="0.25">
      <c r="A129" t="s">
        <v>157</v>
      </c>
    </row>
    <row r="130" spans="1:1" x14ac:dyDescent="0.25">
      <c r="A130" t="s">
        <v>158</v>
      </c>
    </row>
    <row r="131" spans="1:1" x14ac:dyDescent="0.25">
      <c r="A131" t="s">
        <v>159</v>
      </c>
    </row>
    <row r="132" spans="1:1" x14ac:dyDescent="0.25">
      <c r="A132" t="s">
        <v>160</v>
      </c>
    </row>
    <row r="133" spans="1:1" x14ac:dyDescent="0.25">
      <c r="A133" t="s">
        <v>161</v>
      </c>
    </row>
    <row r="134" spans="1:1" x14ac:dyDescent="0.25">
      <c r="A134" t="s">
        <v>162</v>
      </c>
    </row>
    <row r="135" spans="1:1" x14ac:dyDescent="0.25">
      <c r="A135" t="s">
        <v>163</v>
      </c>
    </row>
    <row r="136" spans="1:1" x14ac:dyDescent="0.25">
      <c r="A136" t="s">
        <v>164</v>
      </c>
    </row>
    <row r="137" spans="1:1" x14ac:dyDescent="0.25">
      <c r="A137" t="s">
        <v>165</v>
      </c>
    </row>
    <row r="138" spans="1:1" x14ac:dyDescent="0.25">
      <c r="A138" t="s">
        <v>166</v>
      </c>
    </row>
    <row r="139" spans="1:1" x14ac:dyDescent="0.25">
      <c r="A139" t="s">
        <v>167</v>
      </c>
    </row>
    <row r="140" spans="1:1" x14ac:dyDescent="0.25">
      <c r="A140" t="s">
        <v>168</v>
      </c>
    </row>
    <row r="141" spans="1:1" x14ac:dyDescent="0.25">
      <c r="A141" t="s">
        <v>169</v>
      </c>
    </row>
    <row r="142" spans="1:1" x14ac:dyDescent="0.25">
      <c r="A142" t="s">
        <v>170</v>
      </c>
    </row>
    <row r="143" spans="1:1" x14ac:dyDescent="0.25">
      <c r="A143" t="s">
        <v>171</v>
      </c>
    </row>
    <row r="144" spans="1:1" x14ac:dyDescent="0.25">
      <c r="A144" t="s">
        <v>172</v>
      </c>
    </row>
    <row r="145" spans="1:1" x14ac:dyDescent="0.25">
      <c r="A145" t="s">
        <v>173</v>
      </c>
    </row>
    <row r="146" spans="1:1" x14ac:dyDescent="0.25">
      <c r="A146" t="s">
        <v>174</v>
      </c>
    </row>
    <row r="147" spans="1:1" x14ac:dyDescent="0.25">
      <c r="A147" t="s">
        <v>175</v>
      </c>
    </row>
    <row r="148" spans="1:1" x14ac:dyDescent="0.25">
      <c r="A148" t="s">
        <v>176</v>
      </c>
    </row>
    <row r="149" spans="1:1" x14ac:dyDescent="0.25">
      <c r="A149" t="s">
        <v>177</v>
      </c>
    </row>
    <row r="150" spans="1:1" x14ac:dyDescent="0.25">
      <c r="A150" t="s">
        <v>178</v>
      </c>
    </row>
    <row r="151" spans="1:1" x14ac:dyDescent="0.25">
      <c r="A151" t="s">
        <v>179</v>
      </c>
    </row>
    <row r="152" spans="1:1" x14ac:dyDescent="0.25">
      <c r="A152" t="s">
        <v>180</v>
      </c>
    </row>
    <row r="153" spans="1:1" x14ac:dyDescent="0.25">
      <c r="A153" t="s">
        <v>181</v>
      </c>
    </row>
    <row r="154" spans="1:1" x14ac:dyDescent="0.25">
      <c r="A154" t="s">
        <v>182</v>
      </c>
    </row>
    <row r="155" spans="1:1" x14ac:dyDescent="0.25">
      <c r="A155" t="s">
        <v>183</v>
      </c>
    </row>
    <row r="156" spans="1:1" x14ac:dyDescent="0.25">
      <c r="A156" t="s">
        <v>184</v>
      </c>
    </row>
    <row r="157" spans="1:1" x14ac:dyDescent="0.25">
      <c r="A157" t="s">
        <v>185</v>
      </c>
    </row>
    <row r="158" spans="1:1" x14ac:dyDescent="0.25">
      <c r="A158" t="s">
        <v>186</v>
      </c>
    </row>
    <row r="159" spans="1:1" x14ac:dyDescent="0.25">
      <c r="A159" t="s">
        <v>187</v>
      </c>
    </row>
    <row r="160" spans="1:1" x14ac:dyDescent="0.25">
      <c r="A160" t="s">
        <v>188</v>
      </c>
    </row>
    <row r="161" spans="1:1" x14ac:dyDescent="0.25">
      <c r="A161" t="s">
        <v>189</v>
      </c>
    </row>
    <row r="162" spans="1:1" x14ac:dyDescent="0.25">
      <c r="A162" t="s">
        <v>190</v>
      </c>
    </row>
    <row r="163" spans="1:1" x14ac:dyDescent="0.25">
      <c r="A163" t="s">
        <v>191</v>
      </c>
    </row>
    <row r="164" spans="1:1" x14ac:dyDescent="0.25">
      <c r="A164" t="s">
        <v>192</v>
      </c>
    </row>
    <row r="165" spans="1:1" x14ac:dyDescent="0.25">
      <c r="A165" t="s">
        <v>193</v>
      </c>
    </row>
    <row r="166" spans="1:1" x14ac:dyDescent="0.25">
      <c r="A166" t="s">
        <v>194</v>
      </c>
    </row>
    <row r="167" spans="1:1" x14ac:dyDescent="0.25">
      <c r="A167" t="s">
        <v>195</v>
      </c>
    </row>
    <row r="168" spans="1:1" x14ac:dyDescent="0.25">
      <c r="A168" t="s">
        <v>196</v>
      </c>
    </row>
    <row r="169" spans="1:1" x14ac:dyDescent="0.25">
      <c r="A169" t="s">
        <v>197</v>
      </c>
    </row>
    <row r="170" spans="1:1" x14ac:dyDescent="0.25">
      <c r="A170" t="s">
        <v>198</v>
      </c>
    </row>
    <row r="171" spans="1:1" x14ac:dyDescent="0.25">
      <c r="A171" t="s">
        <v>199</v>
      </c>
    </row>
    <row r="172" spans="1:1" x14ac:dyDescent="0.25">
      <c r="A172" t="s">
        <v>200</v>
      </c>
    </row>
    <row r="173" spans="1:1" x14ac:dyDescent="0.25">
      <c r="A173" t="s">
        <v>201</v>
      </c>
    </row>
    <row r="174" spans="1:1" x14ac:dyDescent="0.25">
      <c r="A174" t="s">
        <v>202</v>
      </c>
    </row>
    <row r="175" spans="1:1" x14ac:dyDescent="0.25">
      <c r="A175" t="s">
        <v>203</v>
      </c>
    </row>
    <row r="176" spans="1:1" x14ac:dyDescent="0.25">
      <c r="A176" t="s">
        <v>204</v>
      </c>
    </row>
    <row r="177" spans="1:1" x14ac:dyDescent="0.25">
      <c r="A177" t="s">
        <v>205</v>
      </c>
    </row>
    <row r="178" spans="1:1" x14ac:dyDescent="0.25">
      <c r="A178" t="s">
        <v>206</v>
      </c>
    </row>
    <row r="179" spans="1:1" x14ac:dyDescent="0.25">
      <c r="A179" t="s">
        <v>207</v>
      </c>
    </row>
    <row r="180" spans="1:1" x14ac:dyDescent="0.25">
      <c r="A180" t="s">
        <v>208</v>
      </c>
    </row>
    <row r="181" spans="1:1" x14ac:dyDescent="0.25">
      <c r="A181" t="s">
        <v>209</v>
      </c>
    </row>
    <row r="182" spans="1:1" x14ac:dyDescent="0.25">
      <c r="A182" t="s">
        <v>210</v>
      </c>
    </row>
    <row r="183" spans="1:1" x14ac:dyDescent="0.25">
      <c r="A183" t="s">
        <v>211</v>
      </c>
    </row>
    <row r="184" spans="1:1" x14ac:dyDescent="0.25">
      <c r="A184" t="s">
        <v>212</v>
      </c>
    </row>
    <row r="185" spans="1:1" x14ac:dyDescent="0.25">
      <c r="A185" t="s">
        <v>213</v>
      </c>
    </row>
    <row r="186" spans="1:1" x14ac:dyDescent="0.25">
      <c r="A186" t="s">
        <v>214</v>
      </c>
    </row>
    <row r="187" spans="1:1" x14ac:dyDescent="0.25">
      <c r="A187" t="s">
        <v>215</v>
      </c>
    </row>
    <row r="188" spans="1:1" x14ac:dyDescent="0.25">
      <c r="A188" t="s">
        <v>216</v>
      </c>
    </row>
    <row r="189" spans="1:1" x14ac:dyDescent="0.25">
      <c r="A189" t="s">
        <v>217</v>
      </c>
    </row>
    <row r="190" spans="1:1" x14ac:dyDescent="0.25">
      <c r="A190" t="s">
        <v>218</v>
      </c>
    </row>
    <row r="191" spans="1:1" x14ac:dyDescent="0.25">
      <c r="A191" t="s">
        <v>219</v>
      </c>
    </row>
    <row r="192" spans="1:1" x14ac:dyDescent="0.25">
      <c r="A192" t="s">
        <v>220</v>
      </c>
    </row>
    <row r="193" spans="1:1" x14ac:dyDescent="0.25">
      <c r="A193" t="s">
        <v>221</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FormatPr defaultRowHeight="15" outlineLevelRow="0" outlineLevelCol="0" x14ac:dyDescent="5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workbookViewId="0">
      <pane ySplit="1" topLeftCell="A2" activePane="bottomLeft" state="frozen"/>
      <selection pane="bottomLeft"/>
    </sheetView>
  </sheetViews>
  <sheetFormatPr defaultRowHeight="15" outlineLevelRow="0" outlineLevelCol="0" x14ac:dyDescent="55"/>
  <cols>
    <col min="1" max="1" width="16" customWidth="1"/>
    <col min="2" max="2" width="10" customWidth="1"/>
    <col min="3" max="3" width="14" hidden="1" customWidth="1"/>
    <col min="4" max="4" width="10" customWidth="1"/>
    <col min="5" max="5" width="30" customWidth="1"/>
    <col min="6" max="6" width="60" customWidth="1"/>
    <col min="7" max="7" width="10" hidden="1" customWidth="1"/>
    <col min="8" max="9" width="8" hidden="1" customWidth="1"/>
    <col min="10" max="10" width="60" customWidth="1"/>
    <col min="11" max="11" width="50" customWidth="1"/>
    <col min="12" max="12" width="25" customWidth="1"/>
    <col min="13" max="13" width="12" customWidth="1"/>
    <col min="14" max="14" width="60" customWidth="1"/>
    <col min="15" max="15" width="20" customWidth="1"/>
    <col min="16" max="16" width="40" customWidth="1"/>
    <col min="17" max="17" width="22" customWidth="1"/>
    <col min="18" max="18" width="20" customWidth="1"/>
    <col min="19" max="20" width="40" customWidth="1"/>
    <col min="21" max="21" width="16" customWidth="1"/>
    <col min="22" max="22" width="70" customWidth="1"/>
    <col min="23" max="23" width="18" customWidth="1"/>
    <col min="24" max="24" width="30" customWidth="1"/>
  </cols>
  <sheetData>
    <row r="1" ht="18" customHeight="1" spans="1:24" s="1" customFormat="1" x14ac:dyDescent="0.25">
      <c r="A1" s="12" t="s">
        <v>252</v>
      </c>
      <c r="B1" s="12" t="s">
        <v>253</v>
      </c>
      <c r="C1" s="12" t="s">
        <v>254</v>
      </c>
      <c r="D1" s="12" t="s">
        <v>255</v>
      </c>
      <c r="E1" s="12" t="s">
        <v>256</v>
      </c>
      <c r="F1" s="12" t="s">
        <v>257</v>
      </c>
      <c r="G1" s="12" t="s">
        <v>258</v>
      </c>
      <c r="H1" s="12" t="s">
        <v>259</v>
      </c>
      <c r="I1" s="12" t="s">
        <v>260</v>
      </c>
      <c r="J1" s="12" t="s">
        <v>261</v>
      </c>
      <c r="K1" s="12" t="s">
        <v>262</v>
      </c>
      <c r="L1" s="12" t="s">
        <v>263</v>
      </c>
      <c r="M1" s="12" t="s">
        <v>264</v>
      </c>
      <c r="N1" s="12" t="s">
        <v>265</v>
      </c>
      <c r="O1" s="12" t="s">
        <v>266</v>
      </c>
      <c r="P1" s="12" t="s">
        <v>267</v>
      </c>
      <c r="Q1" s="12" t="s">
        <v>268</v>
      </c>
      <c r="R1" s="12" t="s">
        <v>269</v>
      </c>
      <c r="S1" s="12" t="s">
        <v>270</v>
      </c>
      <c r="T1" s="12" t="s">
        <v>271</v>
      </c>
      <c r="U1" s="12" t="s">
        <v>272</v>
      </c>
      <c r="V1" s="12" t="s">
        <v>273</v>
      </c>
      <c r="W1" s="12" t="s">
        <v>274</v>
      </c>
      <c r="X1" s="12" t="s">
        <v>275</v>
      </c>
    </row>
    <row r="2" ht="45" customHeight="1" spans="1:24" s="13" customFormat="1" x14ac:dyDescent="0.25">
      <c r="A2" s="13" t="s">
        <v>276</v>
      </c>
      <c r="B2" s="13" t="s">
        <v>277</v>
      </c>
      <c r="C2" s="13" t="s">
        <v>278</v>
      </c>
      <c r="D2" s="13" t="s">
        <v>279</v>
      </c>
      <c r="E2" s="13" t="s">
        <v>280</v>
      </c>
      <c r="F2" s="14" t="s">
        <v>281</v>
      </c>
      <c r="G2" s="13" t="b">
        <v>1</v>
      </c>
      <c r="H2" s="13" t="b">
        <v>1</v>
      </c>
      <c r="I2" s="13" t="b">
        <v>1</v>
      </c>
      <c r="J2" s="14" t="s">
        <v>282</v>
      </c>
      <c r="K2" s="15" t="s">
        <v>14</v>
      </c>
      <c r="L2" s="16" t="s">
        <v>14</v>
      </c>
      <c r="M2" s="16" t="s">
        <v>14</v>
      </c>
      <c r="N2" s="17" t="s">
        <v>283</v>
      </c>
      <c r="O2" s="13" t="s">
        <v>284</v>
      </c>
      <c r="Q2" s="13">
        <v>1</v>
      </c>
      <c r="R2" s="13">
        <v>1</v>
      </c>
      <c r="S2" s="18" t="s">
        <v>285</v>
      </c>
      <c r="T2" s="14" t="s">
        <v>286</v>
      </c>
      <c r="U2" s="13" t="s">
        <v>287</v>
      </c>
      <c r="V2" s="14" t="s">
        <v>288</v>
      </c>
      <c r="W2" s="19" t="s">
        <v>289</v>
      </c>
      <c r="X2" s="13" t="s">
        <v>14</v>
      </c>
    </row>
    <row r="3" ht="45" customHeight="1" spans="1:24" s="13" customFormat="1" x14ac:dyDescent="0.25">
      <c r="A3" s="13" t="s">
        <v>276</v>
      </c>
      <c r="B3" s="13" t="s">
        <v>290</v>
      </c>
      <c r="C3" s="13" t="s">
        <v>278</v>
      </c>
      <c r="D3" s="13" t="s">
        <v>279</v>
      </c>
      <c r="E3" s="13" t="s">
        <v>280</v>
      </c>
      <c r="F3" s="14" t="s">
        <v>291</v>
      </c>
      <c r="G3" s="13" t="b">
        <v>1</v>
      </c>
      <c r="H3" s="13" t="b">
        <v>1</v>
      </c>
      <c r="I3" s="13" t="b">
        <v>1</v>
      </c>
      <c r="J3" s="14" t="s">
        <v>282</v>
      </c>
      <c r="K3" s="15" t="s">
        <v>14</v>
      </c>
      <c r="L3" s="16" t="s">
        <v>14</v>
      </c>
      <c r="M3" s="16" t="s">
        <v>14</v>
      </c>
      <c r="N3" s="17" t="s">
        <v>283</v>
      </c>
      <c r="O3" s="13" t="s">
        <v>292</v>
      </c>
      <c r="Q3" s="13">
        <v>1</v>
      </c>
      <c r="R3" s="13">
        <v>1</v>
      </c>
      <c r="S3" s="18" t="s">
        <v>285</v>
      </c>
      <c r="T3" s="14" t="s">
        <v>286</v>
      </c>
      <c r="U3" s="13" t="s">
        <v>287</v>
      </c>
      <c r="V3" s="14" t="s">
        <v>288</v>
      </c>
      <c r="W3" s="19" t="s">
        <v>289</v>
      </c>
      <c r="X3" s="13" t="s">
        <v>14</v>
      </c>
    </row>
    <row r="4" ht="60" customHeight="1" spans="1:24" s="13" customFormat="1" x14ac:dyDescent="0.25">
      <c r="A4" s="13" t="s">
        <v>293</v>
      </c>
      <c r="B4" s="13" t="s">
        <v>294</v>
      </c>
      <c r="C4" s="13" t="s">
        <v>278</v>
      </c>
      <c r="D4" s="13" t="s">
        <v>279</v>
      </c>
      <c r="E4" s="13" t="s">
        <v>295</v>
      </c>
      <c r="F4" s="14" t="s">
        <v>296</v>
      </c>
      <c r="G4" s="13" t="b">
        <v>1</v>
      </c>
      <c r="H4" s="13" t="b">
        <v>1</v>
      </c>
      <c r="I4" s="13" t="b">
        <v>1</v>
      </c>
      <c r="J4" s="14" t="s">
        <v>297</v>
      </c>
      <c r="K4" s="15" t="s">
        <v>14</v>
      </c>
      <c r="L4" s="16" t="s">
        <v>14</v>
      </c>
      <c r="M4" s="16" t="s">
        <v>14</v>
      </c>
      <c r="N4" s="17" t="s">
        <v>298</v>
      </c>
      <c r="O4" s="13" t="s">
        <v>299</v>
      </c>
      <c r="Q4" s="13">
        <v>2</v>
      </c>
      <c r="R4" s="13">
        <v>2</v>
      </c>
      <c r="S4" s="18" t="s">
        <v>285</v>
      </c>
      <c r="T4" s="14" t="s">
        <v>300</v>
      </c>
      <c r="U4" s="13" t="s">
        <v>287</v>
      </c>
      <c r="V4" s="14" t="s">
        <v>301</v>
      </c>
      <c r="W4" s="19" t="s">
        <v>289</v>
      </c>
      <c r="X4" s="13" t="s">
        <v>14</v>
      </c>
    </row>
    <row r="5" ht="60" customHeight="1" spans="1:24" s="13" customFormat="1" x14ac:dyDescent="0.25">
      <c r="A5" s="13" t="s">
        <v>302</v>
      </c>
      <c r="B5" s="13" t="s">
        <v>303</v>
      </c>
      <c r="C5" s="13" t="s">
        <v>304</v>
      </c>
      <c r="D5" s="13" t="s">
        <v>279</v>
      </c>
      <c r="E5" s="13" t="s">
        <v>305</v>
      </c>
      <c r="F5" s="14" t="s">
        <v>306</v>
      </c>
      <c r="G5" s="13" t="b">
        <v>1</v>
      </c>
      <c r="H5" s="13" t="b">
        <v>0</v>
      </c>
      <c r="I5" s="13" t="b">
        <v>1</v>
      </c>
      <c r="J5" s="14" t="s">
        <v>307</v>
      </c>
      <c r="K5" s="15" t="s">
        <v>14</v>
      </c>
      <c r="L5" s="16" t="s">
        <v>14</v>
      </c>
      <c r="M5" s="16" t="s">
        <v>14</v>
      </c>
      <c r="N5" s="17" t="s">
        <v>308</v>
      </c>
      <c r="Q5" s="13">
        <v>2</v>
      </c>
      <c r="R5" s="13">
        <v>2</v>
      </c>
      <c r="S5" s="18" t="s">
        <v>309</v>
      </c>
      <c r="T5" s="14" t="s">
        <v>310</v>
      </c>
      <c r="U5" s="13" t="s">
        <v>287</v>
      </c>
      <c r="V5" s="14" t="s">
        <v>311</v>
      </c>
      <c r="W5" s="19" t="s">
        <v>289</v>
      </c>
      <c r="X5" s="13" t="s">
        <v>14</v>
      </c>
    </row>
    <row r="6" ht="60" customHeight="1" spans="1:24" s="13" customFormat="1" x14ac:dyDescent="0.25">
      <c r="A6" s="13" t="s">
        <v>312</v>
      </c>
      <c r="B6" s="13" t="s">
        <v>303</v>
      </c>
      <c r="C6" s="13" t="s">
        <v>304</v>
      </c>
      <c r="D6" s="13" t="s">
        <v>279</v>
      </c>
      <c r="E6" s="13" t="s">
        <v>313</v>
      </c>
      <c r="F6" s="14" t="s">
        <v>314</v>
      </c>
      <c r="G6" s="13" t="b">
        <v>1</v>
      </c>
      <c r="H6" s="13" t="b">
        <v>0</v>
      </c>
      <c r="I6" s="13" t="b">
        <v>1</v>
      </c>
      <c r="J6" s="14" t="s">
        <v>315</v>
      </c>
      <c r="K6" s="15" t="s">
        <v>14</v>
      </c>
      <c r="L6" s="16" t="s">
        <v>14</v>
      </c>
      <c r="M6" s="16" t="s">
        <v>14</v>
      </c>
      <c r="N6" s="17" t="s">
        <v>316</v>
      </c>
      <c r="Q6" s="13">
        <v>3</v>
      </c>
      <c r="R6" s="13">
        <v>3</v>
      </c>
      <c r="S6" s="18" t="s">
        <v>309</v>
      </c>
      <c r="T6" s="14" t="s">
        <v>317</v>
      </c>
      <c r="U6" s="13" t="s">
        <v>287</v>
      </c>
      <c r="V6" s="14" t="s">
        <v>318</v>
      </c>
      <c r="W6" s="19" t="s">
        <v>289</v>
      </c>
      <c r="X6" s="13" t="s">
        <v>14</v>
      </c>
    </row>
    <row r="7" ht="60" customHeight="1" spans="1:24" s="13" customFormat="1" x14ac:dyDescent="0.25">
      <c r="A7" s="13" t="s">
        <v>319</v>
      </c>
      <c r="B7" s="13" t="s">
        <v>294</v>
      </c>
      <c r="C7" s="13" t="s">
        <v>304</v>
      </c>
      <c r="D7" s="13" t="s">
        <v>279</v>
      </c>
      <c r="E7" s="13" t="s">
        <v>320</v>
      </c>
      <c r="F7" s="14" t="s">
        <v>321</v>
      </c>
      <c r="G7" s="13" t="b">
        <v>1</v>
      </c>
      <c r="H7" s="13" t="b">
        <v>0</v>
      </c>
      <c r="I7" s="13" t="b">
        <v>1</v>
      </c>
      <c r="J7" s="14" t="s">
        <v>322</v>
      </c>
      <c r="K7" s="15" t="s">
        <v>14</v>
      </c>
      <c r="L7" s="16" t="s">
        <v>14</v>
      </c>
      <c r="M7" s="16" t="s">
        <v>14</v>
      </c>
      <c r="N7" s="17" t="s">
        <v>323</v>
      </c>
      <c r="Q7" s="13">
        <v>3</v>
      </c>
      <c r="R7" s="13">
        <v>3</v>
      </c>
      <c r="S7" s="18" t="s">
        <v>309</v>
      </c>
      <c r="T7" s="14" t="s">
        <v>324</v>
      </c>
      <c r="U7" s="13" t="s">
        <v>287</v>
      </c>
      <c r="V7" s="14" t="s">
        <v>325</v>
      </c>
      <c r="W7" s="19" t="s">
        <v>289</v>
      </c>
      <c r="X7" s="13" t="s">
        <v>14</v>
      </c>
    </row>
    <row r="8" ht="60" customHeight="1" spans="1:24" s="13" customFormat="1" x14ac:dyDescent="0.25">
      <c r="A8" s="13" t="s">
        <v>326</v>
      </c>
      <c r="B8" s="13" t="s">
        <v>277</v>
      </c>
      <c r="C8" s="13" t="s">
        <v>304</v>
      </c>
      <c r="D8" s="13" t="s">
        <v>279</v>
      </c>
      <c r="E8" s="13" t="s">
        <v>327</v>
      </c>
      <c r="F8" s="14" t="s">
        <v>328</v>
      </c>
      <c r="G8" s="13" t="b">
        <v>1</v>
      </c>
      <c r="H8" s="13" t="b">
        <v>0</v>
      </c>
      <c r="I8" s="13" t="b">
        <v>1</v>
      </c>
      <c r="J8" s="14" t="s">
        <v>14</v>
      </c>
      <c r="K8" s="15" t="s">
        <v>14</v>
      </c>
      <c r="L8" s="16" t="s">
        <v>14</v>
      </c>
      <c r="M8" s="16" t="s">
        <v>14</v>
      </c>
      <c r="N8" s="17" t="s">
        <v>329</v>
      </c>
      <c r="P8" s="13" t="s">
        <v>330</v>
      </c>
      <c r="Q8" s="13">
        <v>3</v>
      </c>
      <c r="R8" s="13">
        <v>3</v>
      </c>
      <c r="S8" s="18" t="s">
        <v>309</v>
      </c>
      <c r="T8" s="14" t="s">
        <v>331</v>
      </c>
      <c r="U8" s="13" t="s">
        <v>287</v>
      </c>
      <c r="V8" s="14" t="s">
        <v>332</v>
      </c>
      <c r="W8" s="19" t="s">
        <v>289</v>
      </c>
      <c r="X8" s="13" t="s">
        <v>14</v>
      </c>
    </row>
    <row r="9" ht="60" customHeight="1" spans="1:24" s="13" customFormat="1" x14ac:dyDescent="0.25">
      <c r="A9" s="13" t="s">
        <v>326</v>
      </c>
      <c r="B9" s="13" t="s">
        <v>290</v>
      </c>
      <c r="C9" s="13" t="s">
        <v>304</v>
      </c>
      <c r="D9" s="13" t="s">
        <v>279</v>
      </c>
      <c r="E9" s="13" t="s">
        <v>333</v>
      </c>
      <c r="F9" s="14" t="s">
        <v>334</v>
      </c>
      <c r="G9" s="13" t="b">
        <v>1</v>
      </c>
      <c r="H9" s="13" t="b">
        <v>0</v>
      </c>
      <c r="I9" s="13" t="b">
        <v>1</v>
      </c>
      <c r="J9" s="14" t="s">
        <v>14</v>
      </c>
      <c r="K9" s="15" t="s">
        <v>14</v>
      </c>
      <c r="L9" s="16" t="s">
        <v>14</v>
      </c>
      <c r="M9" s="16" t="s">
        <v>14</v>
      </c>
      <c r="N9" s="17" t="s">
        <v>329</v>
      </c>
      <c r="P9" s="13" t="s">
        <v>330</v>
      </c>
      <c r="Q9" s="13">
        <v>3</v>
      </c>
      <c r="R9" s="13">
        <v>3</v>
      </c>
      <c r="S9" s="18" t="s">
        <v>309</v>
      </c>
      <c r="T9" s="14" t="s">
        <v>331</v>
      </c>
      <c r="U9" s="13" t="s">
        <v>287</v>
      </c>
      <c r="V9" s="14" t="s">
        <v>332</v>
      </c>
      <c r="W9" s="19" t="s">
        <v>289</v>
      </c>
      <c r="X9" s="13" t="s">
        <v>14</v>
      </c>
    </row>
    <row r="10" ht="60" customHeight="1" spans="1:24" s="20" customFormat="1" x14ac:dyDescent="0.25">
      <c r="A10" s="20" t="s">
        <v>335</v>
      </c>
      <c r="B10" s="20" t="s">
        <v>294</v>
      </c>
      <c r="C10" s="20" t="s">
        <v>278</v>
      </c>
      <c r="D10" s="20" t="s">
        <v>336</v>
      </c>
      <c r="E10" s="20" t="s">
        <v>337</v>
      </c>
      <c r="F10" s="21" t="s">
        <v>338</v>
      </c>
      <c r="G10" s="20" t="b">
        <v>1</v>
      </c>
      <c r="H10" s="20" t="b">
        <v>1</v>
      </c>
      <c r="I10" s="20" t="b">
        <v>1</v>
      </c>
      <c r="J10" s="21" t="s">
        <v>339</v>
      </c>
      <c r="K10" s="22" t="s">
        <v>14</v>
      </c>
      <c r="L10" s="23" t="s">
        <v>14</v>
      </c>
      <c r="M10" s="23" t="s">
        <v>14</v>
      </c>
      <c r="N10" s="24" t="s">
        <v>340</v>
      </c>
      <c r="O10" s="20" t="s">
        <v>341</v>
      </c>
      <c r="Q10" s="20">
        <v>2</v>
      </c>
      <c r="R10" s="20">
        <v>2</v>
      </c>
      <c r="S10" s="25" t="s">
        <v>285</v>
      </c>
      <c r="T10" s="21" t="s">
        <v>342</v>
      </c>
      <c r="U10" s="20" t="s">
        <v>287</v>
      </c>
      <c r="V10" s="21" t="s">
        <v>343</v>
      </c>
      <c r="W10"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0" s="27" t="s">
        <v>344</v>
      </c>
    </row>
    <row r="11" ht="60" customHeight="1" spans="1:24" s="20" customFormat="1" x14ac:dyDescent="0.25">
      <c r="A11" s="20" t="s">
        <v>345</v>
      </c>
      <c r="B11" s="20" t="s">
        <v>303</v>
      </c>
      <c r="C11" s="20" t="s">
        <v>304</v>
      </c>
      <c r="D11" s="20" t="s">
        <v>336</v>
      </c>
      <c r="E11" s="20" t="s">
        <v>346</v>
      </c>
      <c r="F11" s="21" t="s">
        <v>347</v>
      </c>
      <c r="G11" s="20" t="b">
        <v>1</v>
      </c>
      <c r="H11" s="20" t="b">
        <v>0</v>
      </c>
      <c r="I11" s="20" t="b">
        <v>1</v>
      </c>
      <c r="J11" s="21" t="s">
        <v>348</v>
      </c>
      <c r="K11" s="22" t="s">
        <v>14</v>
      </c>
      <c r="L11" s="23" t="s">
        <v>14</v>
      </c>
      <c r="M11" s="23" t="s">
        <v>14</v>
      </c>
      <c r="N11" s="24" t="s">
        <v>349</v>
      </c>
      <c r="Q11" s="20">
        <v>2</v>
      </c>
      <c r="R11" s="20">
        <v>2</v>
      </c>
      <c r="S11" s="25" t="s">
        <v>309</v>
      </c>
      <c r="T11" s="21" t="s">
        <v>350</v>
      </c>
      <c r="U11" s="20" t="s">
        <v>287</v>
      </c>
      <c r="V11" s="21" t="s">
        <v>351</v>
      </c>
      <c r="W11" s="26" t="s">
        <v>289</v>
      </c>
      <c r="X11" s="20" t="s">
        <v>14</v>
      </c>
    </row>
    <row r="12" ht="60" customHeight="1" spans="1:24" s="20" customFormat="1" x14ac:dyDescent="0.25">
      <c r="A12" s="20" t="s">
        <v>345</v>
      </c>
      <c r="B12" s="20" t="s">
        <v>352</v>
      </c>
      <c r="C12" s="20" t="s">
        <v>304</v>
      </c>
      <c r="D12" s="20" t="s">
        <v>336</v>
      </c>
      <c r="E12" s="20" t="s">
        <v>353</v>
      </c>
      <c r="F12" s="21" t="s">
        <v>354</v>
      </c>
      <c r="G12" s="20" t="b">
        <v>1</v>
      </c>
      <c r="H12" s="20" t="b">
        <v>0</v>
      </c>
      <c r="I12" s="20" t="b">
        <v>1</v>
      </c>
      <c r="J12" s="21" t="s">
        <v>348</v>
      </c>
      <c r="K12" s="22" t="s">
        <v>14</v>
      </c>
      <c r="L12" s="23" t="s">
        <v>14</v>
      </c>
      <c r="M12" s="23" t="s">
        <v>14</v>
      </c>
      <c r="N12" s="24" t="s">
        <v>349</v>
      </c>
      <c r="Q12" s="20">
        <v>2</v>
      </c>
      <c r="R12" s="20">
        <v>2</v>
      </c>
      <c r="S12" s="25" t="s">
        <v>309</v>
      </c>
      <c r="T12" s="21" t="s">
        <v>350</v>
      </c>
      <c r="U12" s="20" t="s">
        <v>287</v>
      </c>
      <c r="V12" s="21" t="s">
        <v>351</v>
      </c>
      <c r="W12" s="26" t="s">
        <v>289</v>
      </c>
      <c r="X12" s="20" t="s">
        <v>14</v>
      </c>
    </row>
    <row r="13" ht="60" customHeight="1" spans="1:24" s="20" customFormat="1" x14ac:dyDescent="0.25">
      <c r="A13" s="20" t="s">
        <v>355</v>
      </c>
      <c r="B13" s="20" t="s">
        <v>277</v>
      </c>
      <c r="C13" s="20" t="s">
        <v>304</v>
      </c>
      <c r="D13" s="20" t="s">
        <v>336</v>
      </c>
      <c r="E13" s="20" t="s">
        <v>356</v>
      </c>
      <c r="F13" s="21" t="s">
        <v>357</v>
      </c>
      <c r="G13" s="20" t="b">
        <v>1</v>
      </c>
      <c r="H13" s="20" t="b">
        <v>0</v>
      </c>
      <c r="I13" s="20" t="b">
        <v>1</v>
      </c>
      <c r="J13" s="21" t="s">
        <v>14</v>
      </c>
      <c r="K13" s="22" t="s">
        <v>14</v>
      </c>
      <c r="L13" s="23" t="s">
        <v>14</v>
      </c>
      <c r="M13" s="23" t="s">
        <v>14</v>
      </c>
      <c r="N13" s="24" t="s">
        <v>358</v>
      </c>
      <c r="P13" s="20" t="s">
        <v>359</v>
      </c>
      <c r="Q13" s="20">
        <v>2</v>
      </c>
      <c r="R13" s="20">
        <v>2</v>
      </c>
      <c r="S13" s="25" t="s">
        <v>309</v>
      </c>
      <c r="T13" s="21" t="s">
        <v>360</v>
      </c>
      <c r="U13" s="20" t="s">
        <v>287</v>
      </c>
      <c r="V13" s="21" t="s">
        <v>361</v>
      </c>
      <c r="W13"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3" s="20" t="s">
        <v>14</v>
      </c>
    </row>
    <row r="14" ht="45" customHeight="1" spans="1:24" s="13" customFormat="1" x14ac:dyDescent="0.25">
      <c r="A14" s="13" t="s">
        <v>362</v>
      </c>
      <c r="B14" s="13" t="s">
        <v>277</v>
      </c>
      <c r="C14" s="13" t="s">
        <v>278</v>
      </c>
      <c r="D14" s="13" t="s">
        <v>363</v>
      </c>
      <c r="E14" s="13" t="s">
        <v>364</v>
      </c>
      <c r="F14" s="14" t="s">
        <v>365</v>
      </c>
      <c r="G14" s="13" t="b">
        <v>1</v>
      </c>
      <c r="H14" s="13" t="b">
        <v>1</v>
      </c>
      <c r="I14" s="13" t="b">
        <v>1</v>
      </c>
      <c r="J14" s="14" t="s">
        <v>366</v>
      </c>
      <c r="K14" s="15" t="s">
        <v>14</v>
      </c>
      <c r="L14" s="16" t="s">
        <v>14</v>
      </c>
      <c r="M14" s="16" t="s">
        <v>14</v>
      </c>
      <c r="N14" s="17" t="s">
        <v>367</v>
      </c>
      <c r="O14" s="13" t="s">
        <v>368</v>
      </c>
      <c r="Q14" s="13">
        <v>2</v>
      </c>
      <c r="R14" s="13">
        <v>2</v>
      </c>
      <c r="S14" s="18" t="s">
        <v>285</v>
      </c>
      <c r="T14" s="14" t="s">
        <v>369</v>
      </c>
      <c r="U14" s="13" t="s">
        <v>287</v>
      </c>
      <c r="V14" s="14" t="s">
        <v>370</v>
      </c>
      <c r="W14" s="19">
        <f>IF(OR((L2_ownership="provider"),(L3_ownership="provider"),(L4_ownership="provider")),"Yes","Hidden by scope")</f>
      </c>
      <c r="X14" s="28" t="s">
        <v>371</v>
      </c>
    </row>
    <row r="15" ht="45" customHeight="1" spans="1:24" s="13" customFormat="1" x14ac:dyDescent="0.25">
      <c r="A15" s="13" t="s">
        <v>362</v>
      </c>
      <c r="B15" s="13" t="s">
        <v>290</v>
      </c>
      <c r="C15" s="13" t="s">
        <v>278</v>
      </c>
      <c r="D15" s="13" t="s">
        <v>363</v>
      </c>
      <c r="E15" s="13" t="s">
        <v>364</v>
      </c>
      <c r="F15" s="14" t="s">
        <v>372</v>
      </c>
      <c r="G15" s="13" t="b">
        <v>1</v>
      </c>
      <c r="H15" s="13" t="b">
        <v>1</v>
      </c>
      <c r="I15" s="13" t="b">
        <v>1</v>
      </c>
      <c r="J15" s="14" t="s">
        <v>366</v>
      </c>
      <c r="K15" s="15" t="s">
        <v>14</v>
      </c>
      <c r="L15" s="16" t="s">
        <v>14</v>
      </c>
      <c r="M15" s="16" t="s">
        <v>14</v>
      </c>
      <c r="N15" s="17" t="s">
        <v>367</v>
      </c>
      <c r="O15" s="13" t="s">
        <v>373</v>
      </c>
      <c r="Q15" s="13">
        <v>2</v>
      </c>
      <c r="R15" s="13">
        <v>2</v>
      </c>
      <c r="S15" s="18" t="s">
        <v>285</v>
      </c>
      <c r="T15" s="14" t="s">
        <v>369</v>
      </c>
      <c r="U15" s="13" t="s">
        <v>287</v>
      </c>
      <c r="V15" s="14" t="s">
        <v>370</v>
      </c>
      <c r="W15" s="19">
        <f>IF(OR((L2_ownership="provider"),(L3_ownership="provider"),(L4_ownership="provider")),"Yes","Hidden by scope")</f>
      </c>
      <c r="X15" s="28" t="s">
        <v>371</v>
      </c>
    </row>
    <row r="16" ht="60" customHeight="1" spans="1:24" s="13" customFormat="1" x14ac:dyDescent="0.25">
      <c r="A16" s="13" t="s">
        <v>374</v>
      </c>
      <c r="B16" s="13" t="s">
        <v>294</v>
      </c>
      <c r="C16" s="13" t="s">
        <v>278</v>
      </c>
      <c r="D16" s="13" t="s">
        <v>363</v>
      </c>
      <c r="E16" s="13" t="s">
        <v>375</v>
      </c>
      <c r="F16" s="14" t="s">
        <v>376</v>
      </c>
      <c r="G16" s="13" t="b">
        <v>1</v>
      </c>
      <c r="H16" s="13" t="b">
        <v>1</v>
      </c>
      <c r="I16" s="13" t="b">
        <v>1</v>
      </c>
      <c r="J16" s="14" t="s">
        <v>377</v>
      </c>
      <c r="K16" s="15" t="s">
        <v>14</v>
      </c>
      <c r="L16" s="16" t="s">
        <v>14</v>
      </c>
      <c r="M16" s="16" t="s">
        <v>14</v>
      </c>
      <c r="N16" s="17" t="s">
        <v>378</v>
      </c>
      <c r="O16" s="13" t="s">
        <v>374</v>
      </c>
      <c r="Q16" s="13">
        <v>3</v>
      </c>
      <c r="R16" s="13">
        <v>3</v>
      </c>
      <c r="S16" s="18" t="s">
        <v>285</v>
      </c>
      <c r="T16" s="14" t="s">
        <v>379</v>
      </c>
      <c r="U16" s="13" t="s">
        <v>287</v>
      </c>
      <c r="V16" s="14" t="s">
        <v>380</v>
      </c>
      <c r="W16"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16" s="13" t="s">
        <v>14</v>
      </c>
    </row>
    <row r="17" ht="60" customHeight="1" spans="1:24" s="13" customFormat="1" x14ac:dyDescent="0.25">
      <c r="A17" s="13" t="s">
        <v>381</v>
      </c>
      <c r="B17" s="13" t="s">
        <v>294</v>
      </c>
      <c r="C17" s="13" t="s">
        <v>278</v>
      </c>
      <c r="D17" s="13" t="s">
        <v>363</v>
      </c>
      <c r="E17" s="13" t="s">
        <v>382</v>
      </c>
      <c r="F17" s="14" t="s">
        <v>383</v>
      </c>
      <c r="G17" s="13" t="b">
        <v>1</v>
      </c>
      <c r="H17" s="13" t="b">
        <v>1</v>
      </c>
      <c r="I17" s="13" t="b">
        <v>1</v>
      </c>
      <c r="J17" s="14" t="s">
        <v>384</v>
      </c>
      <c r="K17" s="15" t="s">
        <v>14</v>
      </c>
      <c r="L17" s="16" t="s">
        <v>14</v>
      </c>
      <c r="M17" s="16" t="s">
        <v>14</v>
      </c>
      <c r="N17" s="17" t="s">
        <v>385</v>
      </c>
      <c r="O17" s="13" t="s">
        <v>381</v>
      </c>
      <c r="Q17" s="13">
        <v>2</v>
      </c>
      <c r="R17" s="13">
        <v>2</v>
      </c>
      <c r="S17" s="18" t="s">
        <v>285</v>
      </c>
      <c r="T17" s="14" t="s">
        <v>386</v>
      </c>
      <c r="U17" s="13" t="s">
        <v>287</v>
      </c>
      <c r="V17" s="14" t="s">
        <v>387</v>
      </c>
      <c r="W17" s="19">
        <f>IF(OR((L3_ownership="provider"),(L4_ownership="provider")),"Yes","Hidden by scope")</f>
      </c>
      <c r="X17" s="13" t="s">
        <v>14</v>
      </c>
    </row>
    <row r="18" ht="60" customHeight="1" spans="1:24" s="13" customFormat="1" x14ac:dyDescent="0.25">
      <c r="A18" s="13" t="s">
        <v>388</v>
      </c>
      <c r="B18" s="13" t="s">
        <v>294</v>
      </c>
      <c r="C18" s="13" t="s">
        <v>304</v>
      </c>
      <c r="D18" s="13" t="s">
        <v>363</v>
      </c>
      <c r="E18" s="13" t="s">
        <v>389</v>
      </c>
      <c r="F18" s="14" t="s">
        <v>390</v>
      </c>
      <c r="G18" s="13" t="b">
        <v>1</v>
      </c>
      <c r="H18" s="13" t="b">
        <v>0</v>
      </c>
      <c r="I18" s="13" t="b">
        <v>1</v>
      </c>
      <c r="J18" s="14" t="s">
        <v>391</v>
      </c>
      <c r="K18" s="15" t="s">
        <v>14</v>
      </c>
      <c r="L18" s="16" t="s">
        <v>14</v>
      </c>
      <c r="M18" s="16" t="s">
        <v>14</v>
      </c>
      <c r="N18" s="17" t="s">
        <v>392</v>
      </c>
      <c r="Q18" s="13">
        <v>2</v>
      </c>
      <c r="R18" s="13">
        <v>2</v>
      </c>
      <c r="S18" s="18" t="s">
        <v>309</v>
      </c>
      <c r="T18" s="14" t="s">
        <v>393</v>
      </c>
      <c r="U18" s="13" t="s">
        <v>287</v>
      </c>
      <c r="V18" s="14" t="s">
        <v>394</v>
      </c>
      <c r="W18"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18" s="13" t="s">
        <v>14</v>
      </c>
    </row>
    <row r="19" ht="60" customHeight="1" spans="1:24" s="20" customFormat="1" x14ac:dyDescent="0.25">
      <c r="A19" s="20" t="s">
        <v>395</v>
      </c>
      <c r="B19" s="20" t="s">
        <v>277</v>
      </c>
      <c r="C19" s="20" t="s">
        <v>278</v>
      </c>
      <c r="D19" s="20" t="s">
        <v>396</v>
      </c>
      <c r="E19" s="20" t="s">
        <v>397</v>
      </c>
      <c r="F19" s="21" t="s">
        <v>398</v>
      </c>
      <c r="G19" s="20" t="b">
        <v>1</v>
      </c>
      <c r="H19" s="20" t="b">
        <v>1</v>
      </c>
      <c r="I19" s="20" t="b">
        <v>1</v>
      </c>
      <c r="J19" s="21" t="s">
        <v>399</v>
      </c>
      <c r="K19" s="22" t="s">
        <v>14</v>
      </c>
      <c r="L19" s="23" t="s">
        <v>14</v>
      </c>
      <c r="M19" s="23" t="s">
        <v>14</v>
      </c>
      <c r="N19" s="24" t="s">
        <v>400</v>
      </c>
      <c r="O19" s="20" t="s">
        <v>401</v>
      </c>
      <c r="Q19" s="20">
        <v>2</v>
      </c>
      <c r="R19" s="20">
        <v>2</v>
      </c>
      <c r="S19" s="25" t="s">
        <v>285</v>
      </c>
      <c r="T19" s="21" t="s">
        <v>402</v>
      </c>
      <c r="U19" s="20" t="s">
        <v>287</v>
      </c>
      <c r="V19" s="21" t="s">
        <v>403</v>
      </c>
      <c r="W19" s="26">
        <f>IF(OR((L5_operation="local_si"),(L5_operation="foreign_vendor"),(L5_operation="provider")),"Yes","Hidden by scope")</f>
      </c>
      <c r="X19" s="27" t="s">
        <v>404</v>
      </c>
    </row>
    <row r="20" ht="60" customHeight="1" spans="1:24" s="20" customFormat="1" x14ac:dyDescent="0.25">
      <c r="A20" s="20" t="s">
        <v>395</v>
      </c>
      <c r="B20" s="20" t="s">
        <v>290</v>
      </c>
      <c r="C20" s="20" t="s">
        <v>278</v>
      </c>
      <c r="D20" s="20" t="s">
        <v>396</v>
      </c>
      <c r="E20" s="20" t="s">
        <v>397</v>
      </c>
      <c r="F20" s="21" t="s">
        <v>405</v>
      </c>
      <c r="G20" s="20" t="b">
        <v>1</v>
      </c>
      <c r="H20" s="20" t="b">
        <v>1</v>
      </c>
      <c r="I20" s="20" t="b">
        <v>1</v>
      </c>
      <c r="J20" s="21" t="s">
        <v>399</v>
      </c>
      <c r="K20" s="22" t="s">
        <v>14</v>
      </c>
      <c r="L20" s="23" t="s">
        <v>14</v>
      </c>
      <c r="M20" s="23" t="s">
        <v>14</v>
      </c>
      <c r="N20" s="24" t="s">
        <v>400</v>
      </c>
      <c r="O20" s="20" t="s">
        <v>406</v>
      </c>
      <c r="Q20" s="20">
        <v>2</v>
      </c>
      <c r="R20" s="20">
        <v>2</v>
      </c>
      <c r="S20" s="25" t="s">
        <v>285</v>
      </c>
      <c r="T20" s="21" t="s">
        <v>402</v>
      </c>
      <c r="U20" s="20" t="s">
        <v>287</v>
      </c>
      <c r="V20" s="21" t="s">
        <v>403</v>
      </c>
      <c r="W20" s="26">
        <f>IF(OR((L5_operation="local_si"),(L5_operation="foreign_vendor"),(L5_operation="provider")),"Yes","Hidden by scope")</f>
      </c>
      <c r="X20" s="27" t="s">
        <v>404</v>
      </c>
    </row>
    <row r="21" ht="60" customHeight="1" spans="1:24" s="20" customFormat="1" x14ac:dyDescent="0.25">
      <c r="A21" s="20" t="s">
        <v>407</v>
      </c>
      <c r="B21" s="20" t="s">
        <v>277</v>
      </c>
      <c r="C21" s="20" t="s">
        <v>278</v>
      </c>
      <c r="D21" s="20" t="s">
        <v>396</v>
      </c>
      <c r="E21" s="20" t="s">
        <v>408</v>
      </c>
      <c r="F21" s="21" t="s">
        <v>409</v>
      </c>
      <c r="G21" s="20" t="b">
        <v>1</v>
      </c>
      <c r="H21" s="20" t="b">
        <v>1</v>
      </c>
      <c r="I21" s="20" t="b">
        <v>1</v>
      </c>
      <c r="J21" s="21" t="s">
        <v>410</v>
      </c>
      <c r="K21" s="22" t="s">
        <v>14</v>
      </c>
      <c r="L21" s="23" t="s">
        <v>14</v>
      </c>
      <c r="M21" s="23" t="s">
        <v>14</v>
      </c>
      <c r="N21" s="24" t="s">
        <v>411</v>
      </c>
      <c r="O21" s="20" t="s">
        <v>412</v>
      </c>
      <c r="Q21" s="20">
        <v>2</v>
      </c>
      <c r="R21" s="20">
        <v>2</v>
      </c>
      <c r="S21" s="25" t="s">
        <v>285</v>
      </c>
      <c r="T21" s="21" t="s">
        <v>413</v>
      </c>
      <c r="U21" s="20" t="s">
        <v>287</v>
      </c>
      <c r="V21" s="21" t="s">
        <v>414</v>
      </c>
      <c r="W21" s="26">
        <f>IF(OR(OR((L5_operation="local_si"),(L5_operation="foreign_vendor"),(L5_operation="provider")),OR((L5_location="regional_treaty"),(L5_location="trusted_third"),(L5_location="foreign"),(L5_location="unknown"))),"Yes","Hidden by scope")</f>
      </c>
      <c r="X21" s="27" t="s">
        <v>415</v>
      </c>
    </row>
    <row r="22" ht="60" customHeight="1" spans="1:24" s="20" customFormat="1" x14ac:dyDescent="0.25">
      <c r="A22" s="20" t="s">
        <v>407</v>
      </c>
      <c r="B22" s="20" t="s">
        <v>290</v>
      </c>
      <c r="C22" s="20" t="s">
        <v>278</v>
      </c>
      <c r="D22" s="20" t="s">
        <v>396</v>
      </c>
      <c r="E22" s="20" t="s">
        <v>408</v>
      </c>
      <c r="F22" s="21" t="s">
        <v>416</v>
      </c>
      <c r="G22" s="20" t="b">
        <v>1</v>
      </c>
      <c r="H22" s="20" t="b">
        <v>1</v>
      </c>
      <c r="I22" s="20" t="b">
        <v>1</v>
      </c>
      <c r="J22" s="21" t="s">
        <v>410</v>
      </c>
      <c r="K22" s="22" t="s">
        <v>14</v>
      </c>
      <c r="L22" s="23" t="s">
        <v>14</v>
      </c>
      <c r="M22" s="23" t="s">
        <v>14</v>
      </c>
      <c r="N22" s="24" t="s">
        <v>411</v>
      </c>
      <c r="O22" s="20" t="s">
        <v>417</v>
      </c>
      <c r="Q22" s="20">
        <v>2</v>
      </c>
      <c r="R22" s="20">
        <v>2</v>
      </c>
      <c r="S22" s="25" t="s">
        <v>285</v>
      </c>
      <c r="T22" s="21" t="s">
        <v>413</v>
      </c>
      <c r="U22" s="20" t="s">
        <v>287</v>
      </c>
      <c r="V22" s="21" t="s">
        <v>414</v>
      </c>
      <c r="W22" s="26">
        <f>IF(OR(OR((L5_operation="local_si"),(L5_operation="foreign_vendor"),(L5_operation="provider")),OR((L5_location="regional_treaty"),(L5_location="trusted_third"),(L5_location="foreign"),(L5_location="unknown"))),"Yes","Hidden by scope")</f>
      </c>
      <c r="X22" s="27" t="s">
        <v>415</v>
      </c>
    </row>
    <row r="23" ht="60" customHeight="1" spans="1:24" s="20" customFormat="1" x14ac:dyDescent="0.25">
      <c r="A23" s="20" t="s">
        <v>418</v>
      </c>
      <c r="B23" s="20" t="s">
        <v>294</v>
      </c>
      <c r="C23" s="20" t="s">
        <v>304</v>
      </c>
      <c r="D23" s="20" t="s">
        <v>396</v>
      </c>
      <c r="E23" s="20" t="s">
        <v>419</v>
      </c>
      <c r="F23" s="21" t="s">
        <v>420</v>
      </c>
      <c r="G23" s="20" t="b">
        <v>1</v>
      </c>
      <c r="H23" s="20" t="b">
        <v>0</v>
      </c>
      <c r="I23" s="20" t="b">
        <v>1</v>
      </c>
      <c r="J23" s="21" t="s">
        <v>14</v>
      </c>
      <c r="K23" s="22" t="s">
        <v>14</v>
      </c>
      <c r="L23" s="23" t="s">
        <v>14</v>
      </c>
      <c r="M23" s="23" t="s">
        <v>14</v>
      </c>
      <c r="N23" s="24" t="s">
        <v>421</v>
      </c>
      <c r="P23" s="20" t="s">
        <v>422</v>
      </c>
      <c r="Q23" s="20">
        <v>3</v>
      </c>
      <c r="R23" s="20">
        <v>3</v>
      </c>
      <c r="S23" s="25" t="s">
        <v>309</v>
      </c>
      <c r="T23" s="21" t="s">
        <v>423</v>
      </c>
      <c r="U23" s="20" t="s">
        <v>287</v>
      </c>
      <c r="V23" s="21" t="s">
        <v>424</v>
      </c>
      <c r="W23" s="26" t="s">
        <v>289</v>
      </c>
      <c r="X23" s="20" t="s">
        <v>14</v>
      </c>
    </row>
    <row r="24" ht="60" customHeight="1" spans="1:24" s="13" customFormat="1" x14ac:dyDescent="0.25">
      <c r="A24" s="13" t="s">
        <v>425</v>
      </c>
      <c r="B24" s="13" t="s">
        <v>294</v>
      </c>
      <c r="C24" s="13" t="s">
        <v>278</v>
      </c>
      <c r="D24" s="13" t="s">
        <v>426</v>
      </c>
      <c r="E24" s="13" t="s">
        <v>427</v>
      </c>
      <c r="F24" s="14" t="s">
        <v>428</v>
      </c>
      <c r="G24" s="13" t="b">
        <v>1</v>
      </c>
      <c r="H24" s="13" t="b">
        <v>1</v>
      </c>
      <c r="I24" s="13" t="b">
        <v>1</v>
      </c>
      <c r="J24" s="14" t="s">
        <v>429</v>
      </c>
      <c r="K24" s="15" t="s">
        <v>14</v>
      </c>
      <c r="L24" s="16" t="s">
        <v>14</v>
      </c>
      <c r="M24" s="16" t="s">
        <v>14</v>
      </c>
      <c r="N24" s="17" t="s">
        <v>430</v>
      </c>
      <c r="O24" s="13" t="s">
        <v>431</v>
      </c>
      <c r="Q24" s="13">
        <v>2</v>
      </c>
      <c r="R24" s="13">
        <v>2</v>
      </c>
      <c r="S24" s="18" t="s">
        <v>285</v>
      </c>
      <c r="T24" s="14" t="s">
        <v>432</v>
      </c>
      <c r="U24" s="13" t="s">
        <v>287</v>
      </c>
      <c r="V24" s="14" t="s">
        <v>433</v>
      </c>
      <c r="W24" s="19" t="s">
        <v>289</v>
      </c>
      <c r="X24" s="28" t="s">
        <v>434</v>
      </c>
    </row>
    <row r="25" ht="60" customHeight="1" spans="1:24" s="13" customFormat="1" x14ac:dyDescent="0.25">
      <c r="A25" s="13" t="s">
        <v>435</v>
      </c>
      <c r="B25" s="13" t="s">
        <v>294</v>
      </c>
      <c r="C25" s="13" t="s">
        <v>278</v>
      </c>
      <c r="D25" s="13" t="s">
        <v>426</v>
      </c>
      <c r="E25" s="13" t="s">
        <v>436</v>
      </c>
      <c r="F25" s="14" t="s">
        <v>437</v>
      </c>
      <c r="G25" s="13" t="b">
        <v>1</v>
      </c>
      <c r="H25" s="13" t="b">
        <v>1</v>
      </c>
      <c r="I25" s="13" t="b">
        <v>1</v>
      </c>
      <c r="J25" s="14" t="s">
        <v>438</v>
      </c>
      <c r="K25" s="15" t="s">
        <v>14</v>
      </c>
      <c r="L25" s="16" t="s">
        <v>14</v>
      </c>
      <c r="M25" s="16" t="s">
        <v>14</v>
      </c>
      <c r="N25" s="17" t="s">
        <v>439</v>
      </c>
      <c r="O25" s="13" t="s">
        <v>440</v>
      </c>
      <c r="Q25" s="13">
        <v>2</v>
      </c>
      <c r="R25" s="13">
        <v>2</v>
      </c>
      <c r="S25" s="18" t="s">
        <v>285</v>
      </c>
      <c r="T25" s="14" t="s">
        <v>441</v>
      </c>
      <c r="U25" s="13" t="s">
        <v>287</v>
      </c>
      <c r="V25" s="14" t="s">
        <v>442</v>
      </c>
      <c r="W25" s="19">
        <f>IF(OR(OR((L2_ownership="commercial_lessor"),(L2_ownership="provider"),(L2_ownership="mixed")),OR((L2_location="regional_treaty"),(L2_location="trusted_third"),(L2_location="foreign"),(L2_location="unknown"))),"Yes","Hidden by scope")</f>
      </c>
      <c r="X25" s="28" t="s">
        <v>443</v>
      </c>
    </row>
    <row r="26" ht="60" customHeight="1" spans="1:24" s="13" customFormat="1" x14ac:dyDescent="0.25">
      <c r="A26" s="13" t="s">
        <v>444</v>
      </c>
      <c r="B26" s="13" t="s">
        <v>294</v>
      </c>
      <c r="C26" s="13" t="s">
        <v>278</v>
      </c>
      <c r="D26" s="13" t="s">
        <v>426</v>
      </c>
      <c r="E26" s="13" t="s">
        <v>445</v>
      </c>
      <c r="F26" s="14" t="s">
        <v>446</v>
      </c>
      <c r="G26" s="13" t="b">
        <v>1</v>
      </c>
      <c r="H26" s="13" t="b">
        <v>1</v>
      </c>
      <c r="I26" s="13" t="b">
        <v>1</v>
      </c>
      <c r="J26" s="14" t="s">
        <v>447</v>
      </c>
      <c r="K26" s="15" t="s">
        <v>14</v>
      </c>
      <c r="L26" s="16" t="s">
        <v>14</v>
      </c>
      <c r="M26" s="16" t="s">
        <v>14</v>
      </c>
      <c r="N26" s="17" t="s">
        <v>448</v>
      </c>
      <c r="O26" s="13" t="s">
        <v>449</v>
      </c>
      <c r="Q26" s="13">
        <v>2</v>
      </c>
      <c r="R26" s="13">
        <v>2</v>
      </c>
      <c r="S26" s="18" t="s">
        <v>285</v>
      </c>
      <c r="T26" s="14" t="s">
        <v>450</v>
      </c>
      <c r="U26" s="13" t="s">
        <v>287</v>
      </c>
      <c r="V26" s="14" t="s">
        <v>451</v>
      </c>
      <c r="W26" s="19" t="s">
        <v>289</v>
      </c>
      <c r="X26" s="13" t="s">
        <v>14</v>
      </c>
    </row>
    <row r="27" ht="60" customHeight="1" spans="1:24" s="13" customFormat="1" x14ac:dyDescent="0.25">
      <c r="A27" s="13" t="s">
        <v>452</v>
      </c>
      <c r="B27" s="13" t="s">
        <v>294</v>
      </c>
      <c r="C27" s="13" t="s">
        <v>278</v>
      </c>
      <c r="D27" s="13" t="s">
        <v>426</v>
      </c>
      <c r="E27" s="13" t="s">
        <v>453</v>
      </c>
      <c r="F27" s="14" t="s">
        <v>454</v>
      </c>
      <c r="G27" s="13" t="b">
        <v>1</v>
      </c>
      <c r="H27" s="13" t="b">
        <v>1</v>
      </c>
      <c r="I27" s="13" t="b">
        <v>1</v>
      </c>
      <c r="J27" s="14" t="s">
        <v>455</v>
      </c>
      <c r="K27" s="15" t="s">
        <v>14</v>
      </c>
      <c r="L27" s="16" t="s">
        <v>14</v>
      </c>
      <c r="M27" s="16" t="s">
        <v>14</v>
      </c>
      <c r="N27" s="17" t="s">
        <v>456</v>
      </c>
      <c r="O27" s="13" t="s">
        <v>457</v>
      </c>
      <c r="Q27" s="13">
        <v>3</v>
      </c>
      <c r="R27" s="13">
        <v>3</v>
      </c>
      <c r="S27" s="18" t="s">
        <v>285</v>
      </c>
      <c r="T27" s="14" t="s">
        <v>458</v>
      </c>
      <c r="U27" s="13" t="s">
        <v>287</v>
      </c>
      <c r="V27" s="14" t="s">
        <v>459</v>
      </c>
      <c r="W27" s="19">
        <f>IF(OR((L2_ownership="commercial_lessor"),(L2_ownership="provider"),(L2_ownership="mixed")),"Yes","Hidden by scope")</f>
      </c>
      <c r="X27" s="28" t="s">
        <v>460</v>
      </c>
    </row>
    <row r="28" ht="60" customHeight="1" spans="1:24" s="20" customFormat="1" x14ac:dyDescent="0.25">
      <c r="A28" s="20" t="s">
        <v>461</v>
      </c>
      <c r="B28" s="20" t="s">
        <v>294</v>
      </c>
      <c r="C28" s="20" t="s">
        <v>278</v>
      </c>
      <c r="D28" s="20" t="s">
        <v>462</v>
      </c>
      <c r="E28" s="20" t="s">
        <v>463</v>
      </c>
      <c r="F28" s="21" t="s">
        <v>464</v>
      </c>
      <c r="G28" s="20" t="b">
        <v>1</v>
      </c>
      <c r="H28" s="20" t="b">
        <v>1</v>
      </c>
      <c r="I28" s="20" t="b">
        <v>1</v>
      </c>
      <c r="J28" s="21" t="s">
        <v>465</v>
      </c>
      <c r="K28" s="22" t="s">
        <v>14</v>
      </c>
      <c r="L28" s="23" t="s">
        <v>14</v>
      </c>
      <c r="M28" s="23" t="s">
        <v>14</v>
      </c>
      <c r="N28" s="24" t="s">
        <v>466</v>
      </c>
      <c r="O28" s="20" t="s">
        <v>467</v>
      </c>
      <c r="Q28" s="20">
        <v>4</v>
      </c>
      <c r="R28" s="20">
        <v>4</v>
      </c>
      <c r="S28" s="25" t="s">
        <v>285</v>
      </c>
      <c r="T28" s="21" t="s">
        <v>468</v>
      </c>
      <c r="U28" s="20" t="s">
        <v>287</v>
      </c>
      <c r="V28" s="21" t="s">
        <v>469</v>
      </c>
      <c r="W28" s="26">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28" s="27" t="s">
        <v>470</v>
      </c>
    </row>
    <row r="29" ht="60" customHeight="1" spans="1:24" s="20" customFormat="1" x14ac:dyDescent="0.25">
      <c r="A29" s="20" t="s">
        <v>471</v>
      </c>
      <c r="B29" s="20" t="s">
        <v>303</v>
      </c>
      <c r="C29" s="20" t="s">
        <v>304</v>
      </c>
      <c r="D29" s="20" t="s">
        <v>462</v>
      </c>
      <c r="E29" s="20" t="s">
        <v>472</v>
      </c>
      <c r="F29" s="21" t="s">
        <v>473</v>
      </c>
      <c r="G29" s="20" t="b">
        <v>1</v>
      </c>
      <c r="H29" s="20" t="b">
        <v>0</v>
      </c>
      <c r="I29" s="20" t="b">
        <v>1</v>
      </c>
      <c r="J29" s="21" t="s">
        <v>474</v>
      </c>
      <c r="K29" s="22" t="s">
        <v>14</v>
      </c>
      <c r="L29" s="23" t="s">
        <v>14</v>
      </c>
      <c r="M29" s="23" t="s">
        <v>14</v>
      </c>
      <c r="N29" s="24" t="s">
        <v>475</v>
      </c>
      <c r="Q29" s="20">
        <v>3</v>
      </c>
      <c r="R29" s="20">
        <v>3</v>
      </c>
      <c r="S29" s="25" t="s">
        <v>309</v>
      </c>
      <c r="T29" s="21" t="s">
        <v>476</v>
      </c>
      <c r="U29" s="20" t="s">
        <v>287</v>
      </c>
      <c r="V29" s="21" t="s">
        <v>477</v>
      </c>
      <c r="W29" s="26" t="s">
        <v>289</v>
      </c>
      <c r="X29" s="27" t="s">
        <v>478</v>
      </c>
    </row>
    <row r="30" ht="60" customHeight="1" spans="1:24" s="20" customFormat="1" x14ac:dyDescent="0.25">
      <c r="A30" s="20" t="s">
        <v>471</v>
      </c>
      <c r="B30" s="20" t="s">
        <v>352</v>
      </c>
      <c r="C30" s="20" t="s">
        <v>304</v>
      </c>
      <c r="D30" s="20" t="s">
        <v>462</v>
      </c>
      <c r="E30" s="20" t="s">
        <v>479</v>
      </c>
      <c r="F30" s="21" t="s">
        <v>480</v>
      </c>
      <c r="G30" s="20" t="b">
        <v>1</v>
      </c>
      <c r="H30" s="20" t="b">
        <v>0</v>
      </c>
      <c r="I30" s="20" t="b">
        <v>1</v>
      </c>
      <c r="J30" s="21" t="s">
        <v>474</v>
      </c>
      <c r="K30" s="22" t="s">
        <v>14</v>
      </c>
      <c r="L30" s="23" t="s">
        <v>14</v>
      </c>
      <c r="M30" s="23" t="s">
        <v>14</v>
      </c>
      <c r="N30" s="24" t="s">
        <v>475</v>
      </c>
      <c r="Q30" s="20">
        <v>3</v>
      </c>
      <c r="R30" s="20">
        <v>3</v>
      </c>
      <c r="S30" s="25" t="s">
        <v>309</v>
      </c>
      <c r="T30" s="21" t="s">
        <v>476</v>
      </c>
      <c r="U30" s="20" t="s">
        <v>287</v>
      </c>
      <c r="V30" s="21" t="s">
        <v>477</v>
      </c>
      <c r="W30" s="26" t="s">
        <v>289</v>
      </c>
      <c r="X30" s="27" t="s">
        <v>478</v>
      </c>
    </row>
    <row r="31" ht="60" customHeight="1" spans="1:24" s="20" customFormat="1" x14ac:dyDescent="0.25">
      <c r="A31" s="20" t="s">
        <v>481</v>
      </c>
      <c r="B31" s="20" t="s">
        <v>277</v>
      </c>
      <c r="C31" s="20" t="s">
        <v>304</v>
      </c>
      <c r="D31" s="20" t="s">
        <v>462</v>
      </c>
      <c r="E31" s="20" t="s">
        <v>482</v>
      </c>
      <c r="F31" s="21" t="s">
        <v>483</v>
      </c>
      <c r="G31" s="20" t="b">
        <v>1</v>
      </c>
      <c r="H31" s="20" t="b">
        <v>0</v>
      </c>
      <c r="I31" s="20" t="b">
        <v>1</v>
      </c>
      <c r="J31" s="21" t="s">
        <v>14</v>
      </c>
      <c r="K31" s="22" t="s">
        <v>14</v>
      </c>
      <c r="L31" s="23" t="s">
        <v>14</v>
      </c>
      <c r="M31" s="23" t="s">
        <v>14</v>
      </c>
      <c r="N31" s="24" t="s">
        <v>484</v>
      </c>
      <c r="P31" s="20" t="s">
        <v>485</v>
      </c>
      <c r="Q31" s="20">
        <v>2</v>
      </c>
      <c r="R31" s="20">
        <v>2</v>
      </c>
      <c r="S31" s="25" t="s">
        <v>309</v>
      </c>
      <c r="T31" s="21" t="s">
        <v>486</v>
      </c>
      <c r="U31" s="20" t="s">
        <v>287</v>
      </c>
      <c r="V31" s="21" t="s">
        <v>487</v>
      </c>
      <c r="W31" s="26" t="s">
        <v>289</v>
      </c>
      <c r="X31" s="20" t="s">
        <v>14</v>
      </c>
    </row>
    <row r="32" ht="60" customHeight="1" spans="1:24" s="20" customFormat="1" x14ac:dyDescent="0.25">
      <c r="A32" s="20" t="s">
        <v>481</v>
      </c>
      <c r="B32" s="20" t="s">
        <v>290</v>
      </c>
      <c r="C32" s="20" t="s">
        <v>304</v>
      </c>
      <c r="D32" s="20" t="s">
        <v>462</v>
      </c>
      <c r="E32" s="20" t="s">
        <v>482</v>
      </c>
      <c r="F32" s="21" t="s">
        <v>488</v>
      </c>
      <c r="G32" s="20" t="b">
        <v>1</v>
      </c>
      <c r="H32" s="20" t="b">
        <v>0</v>
      </c>
      <c r="I32" s="20" t="b">
        <v>1</v>
      </c>
      <c r="J32" s="21" t="s">
        <v>14</v>
      </c>
      <c r="K32" s="22" t="s">
        <v>14</v>
      </c>
      <c r="L32" s="23" t="s">
        <v>14</v>
      </c>
      <c r="M32" s="23" t="s">
        <v>14</v>
      </c>
      <c r="N32" s="24" t="s">
        <v>484</v>
      </c>
      <c r="P32" s="20" t="s">
        <v>485</v>
      </c>
      <c r="Q32" s="20">
        <v>2</v>
      </c>
      <c r="R32" s="20">
        <v>2</v>
      </c>
      <c r="S32" s="25" t="s">
        <v>309</v>
      </c>
      <c r="T32" s="21" t="s">
        <v>486</v>
      </c>
      <c r="U32" s="20" t="s">
        <v>287</v>
      </c>
      <c r="V32" s="21" t="s">
        <v>487</v>
      </c>
      <c r="W32" s="26" t="s">
        <v>289</v>
      </c>
      <c r="X32" s="20" t="s">
        <v>14</v>
      </c>
    </row>
    <row r="33" ht="60" customHeight="1" spans="1:24" s="20" customFormat="1" x14ac:dyDescent="0.25">
      <c r="A33" s="20" t="s">
        <v>489</v>
      </c>
      <c r="B33" s="20" t="s">
        <v>277</v>
      </c>
      <c r="C33" s="20" t="s">
        <v>304</v>
      </c>
      <c r="D33" s="20" t="s">
        <v>462</v>
      </c>
      <c r="E33" s="20" t="s">
        <v>490</v>
      </c>
      <c r="F33" s="21" t="s">
        <v>491</v>
      </c>
      <c r="G33" s="20" t="b">
        <v>1</v>
      </c>
      <c r="H33" s="20" t="b">
        <v>0</v>
      </c>
      <c r="I33" s="20" t="b">
        <v>1</v>
      </c>
      <c r="J33" s="21" t="s">
        <v>14</v>
      </c>
      <c r="K33" s="22" t="s">
        <v>14</v>
      </c>
      <c r="L33" s="23" t="s">
        <v>14</v>
      </c>
      <c r="M33" s="23" t="s">
        <v>14</v>
      </c>
      <c r="N33" s="24" t="s">
        <v>492</v>
      </c>
      <c r="P33" s="20" t="s">
        <v>493</v>
      </c>
      <c r="Q33" s="20">
        <v>3</v>
      </c>
      <c r="R33" s="20">
        <v>3</v>
      </c>
      <c r="S33" s="25" t="s">
        <v>309</v>
      </c>
      <c r="T33" s="21" t="s">
        <v>494</v>
      </c>
      <c r="U33" s="20" t="s">
        <v>287</v>
      </c>
      <c r="V33" s="21" t="s">
        <v>495</v>
      </c>
      <c r="W33" s="26" t="s">
        <v>289</v>
      </c>
      <c r="X33" s="20" t="s">
        <v>14</v>
      </c>
    </row>
    <row r="34" ht="60" customHeight="1" spans="1:24" s="20" customFormat="1" x14ac:dyDescent="0.25">
      <c r="A34" s="20" t="s">
        <v>489</v>
      </c>
      <c r="B34" s="20" t="s">
        <v>290</v>
      </c>
      <c r="C34" s="20" t="s">
        <v>304</v>
      </c>
      <c r="D34" s="20" t="s">
        <v>462</v>
      </c>
      <c r="E34" s="20" t="s">
        <v>490</v>
      </c>
      <c r="F34" s="21" t="s">
        <v>496</v>
      </c>
      <c r="G34" s="20" t="b">
        <v>1</v>
      </c>
      <c r="H34" s="20" t="b">
        <v>0</v>
      </c>
      <c r="I34" s="20" t="b">
        <v>1</v>
      </c>
      <c r="J34" s="21" t="s">
        <v>14</v>
      </c>
      <c r="K34" s="22" t="s">
        <v>14</v>
      </c>
      <c r="L34" s="23" t="s">
        <v>14</v>
      </c>
      <c r="M34" s="23" t="s">
        <v>14</v>
      </c>
      <c r="N34" s="24" t="s">
        <v>492</v>
      </c>
      <c r="P34" s="20" t="s">
        <v>493</v>
      </c>
      <c r="Q34" s="20">
        <v>3</v>
      </c>
      <c r="R34" s="20">
        <v>3</v>
      </c>
      <c r="S34" s="25" t="s">
        <v>309</v>
      </c>
      <c r="T34" s="21" t="s">
        <v>494</v>
      </c>
      <c r="U34" s="20" t="s">
        <v>287</v>
      </c>
      <c r="V34" s="21" t="s">
        <v>495</v>
      </c>
      <c r="W34" s="26" t="s">
        <v>289</v>
      </c>
      <c r="X34" s="20" t="s">
        <v>14</v>
      </c>
    </row>
    <row r="35" ht="45" customHeight="1" spans="1:24" s="13" customFormat="1" x14ac:dyDescent="0.25">
      <c r="A35" s="13" t="s">
        <v>497</v>
      </c>
      <c r="B35" s="13" t="s">
        <v>303</v>
      </c>
      <c r="C35" s="13" t="s">
        <v>304</v>
      </c>
      <c r="D35" s="13" t="s">
        <v>498</v>
      </c>
      <c r="E35" s="13" t="s">
        <v>499</v>
      </c>
      <c r="F35" s="14" t="s">
        <v>500</v>
      </c>
      <c r="G35" s="13" t="b">
        <v>1</v>
      </c>
      <c r="H35" s="13" t="b">
        <v>0</v>
      </c>
      <c r="I35" s="13" t="b">
        <v>1</v>
      </c>
      <c r="J35" s="14" t="s">
        <v>501</v>
      </c>
      <c r="K35" s="15" t="s">
        <v>14</v>
      </c>
      <c r="L35" s="16" t="s">
        <v>14</v>
      </c>
      <c r="M35" s="16" t="s">
        <v>14</v>
      </c>
      <c r="N35" s="17" t="s">
        <v>502</v>
      </c>
      <c r="Q35" s="13">
        <v>1</v>
      </c>
      <c r="R35" s="13">
        <v>1</v>
      </c>
      <c r="S35" s="18" t="s">
        <v>309</v>
      </c>
      <c r="T35" s="14" t="s">
        <v>503</v>
      </c>
      <c r="U35" s="13" t="s">
        <v>287</v>
      </c>
      <c r="V35" s="14" t="s">
        <v>504</v>
      </c>
      <c r="W35" s="19" t="s">
        <v>289</v>
      </c>
      <c r="X35" s="13" t="s">
        <v>14</v>
      </c>
    </row>
    <row r="36" ht="60" customHeight="1" spans="1:24" s="13" customFormat="1" x14ac:dyDescent="0.25">
      <c r="A36" s="13" t="s">
        <v>497</v>
      </c>
      <c r="B36" s="13" t="s">
        <v>352</v>
      </c>
      <c r="C36" s="13" t="s">
        <v>304</v>
      </c>
      <c r="D36" s="13" t="s">
        <v>498</v>
      </c>
      <c r="E36" s="13" t="s">
        <v>499</v>
      </c>
      <c r="F36" s="14" t="s">
        <v>505</v>
      </c>
      <c r="G36" s="13" t="b">
        <v>1</v>
      </c>
      <c r="H36" s="13" t="b">
        <v>0</v>
      </c>
      <c r="I36" s="13" t="b">
        <v>1</v>
      </c>
      <c r="J36" s="14" t="s">
        <v>501</v>
      </c>
      <c r="K36" s="15" t="s">
        <v>14</v>
      </c>
      <c r="L36" s="16" t="s">
        <v>14</v>
      </c>
      <c r="M36" s="16" t="s">
        <v>14</v>
      </c>
      <c r="N36" s="17" t="s">
        <v>502</v>
      </c>
      <c r="Q36" s="13">
        <v>1</v>
      </c>
      <c r="R36" s="13">
        <v>1</v>
      </c>
      <c r="S36" s="18" t="s">
        <v>309</v>
      </c>
      <c r="T36" s="14" t="s">
        <v>503</v>
      </c>
      <c r="U36" s="13" t="s">
        <v>287</v>
      </c>
      <c r="V36" s="14" t="s">
        <v>504</v>
      </c>
      <c r="W36" s="19" t="s">
        <v>289</v>
      </c>
      <c r="X36" s="13" t="s">
        <v>14</v>
      </c>
    </row>
    <row r="37" ht="45" customHeight="1" spans="1:24" s="13" customFormat="1" x14ac:dyDescent="0.25">
      <c r="A37" s="13" t="s">
        <v>506</v>
      </c>
      <c r="B37" s="13" t="s">
        <v>303</v>
      </c>
      <c r="C37" s="13" t="s">
        <v>304</v>
      </c>
      <c r="D37" s="13" t="s">
        <v>498</v>
      </c>
      <c r="E37" s="13" t="s">
        <v>507</v>
      </c>
      <c r="F37" s="14" t="s">
        <v>508</v>
      </c>
      <c r="G37" s="13" t="b">
        <v>1</v>
      </c>
      <c r="H37" s="13" t="b">
        <v>0</v>
      </c>
      <c r="I37" s="13" t="b">
        <v>1</v>
      </c>
      <c r="J37" s="14" t="s">
        <v>509</v>
      </c>
      <c r="K37" s="15" t="s">
        <v>14</v>
      </c>
      <c r="L37" s="16" t="s">
        <v>14</v>
      </c>
      <c r="M37" s="16" t="s">
        <v>14</v>
      </c>
      <c r="N37" s="17" t="s">
        <v>510</v>
      </c>
      <c r="Q37" s="13">
        <v>1</v>
      </c>
      <c r="R37" s="13">
        <v>1</v>
      </c>
      <c r="S37" s="18" t="s">
        <v>309</v>
      </c>
      <c r="T37" s="14" t="s">
        <v>511</v>
      </c>
      <c r="U37" s="13" t="s">
        <v>287</v>
      </c>
      <c r="V37" s="14" t="s">
        <v>512</v>
      </c>
      <c r="W37" s="19" t="s">
        <v>289</v>
      </c>
      <c r="X37" s="13" t="s">
        <v>14</v>
      </c>
    </row>
    <row r="38" ht="60" customHeight="1" spans="1:24" s="13" customFormat="1" x14ac:dyDescent="0.25">
      <c r="A38" s="13" t="s">
        <v>506</v>
      </c>
      <c r="B38" s="13" t="s">
        <v>352</v>
      </c>
      <c r="C38" s="13" t="s">
        <v>304</v>
      </c>
      <c r="D38" s="13" t="s">
        <v>498</v>
      </c>
      <c r="E38" s="13" t="s">
        <v>513</v>
      </c>
      <c r="F38" s="14" t="s">
        <v>514</v>
      </c>
      <c r="G38" s="13" t="b">
        <v>1</v>
      </c>
      <c r="H38" s="13" t="b">
        <v>0</v>
      </c>
      <c r="I38" s="13" t="b">
        <v>1</v>
      </c>
      <c r="J38" s="14" t="s">
        <v>509</v>
      </c>
      <c r="K38" s="15" t="s">
        <v>14</v>
      </c>
      <c r="L38" s="16" t="s">
        <v>14</v>
      </c>
      <c r="M38" s="16" t="s">
        <v>14</v>
      </c>
      <c r="N38" s="17" t="s">
        <v>510</v>
      </c>
      <c r="Q38" s="13">
        <v>1</v>
      </c>
      <c r="R38" s="13">
        <v>1</v>
      </c>
      <c r="S38" s="18" t="s">
        <v>309</v>
      </c>
      <c r="T38" s="14" t="s">
        <v>511</v>
      </c>
      <c r="U38" s="13" t="s">
        <v>287</v>
      </c>
      <c r="V38" s="14" t="s">
        <v>512</v>
      </c>
      <c r="W38" s="19" t="s">
        <v>289</v>
      </c>
      <c r="X38" s="13" t="s">
        <v>14</v>
      </c>
    </row>
    <row r="39" ht="60" customHeight="1" spans="1:24" s="13" customFormat="1" x14ac:dyDescent="0.25">
      <c r="A39" s="13" t="s">
        <v>515</v>
      </c>
      <c r="B39" s="13" t="s">
        <v>303</v>
      </c>
      <c r="C39" s="13" t="s">
        <v>304</v>
      </c>
      <c r="D39" s="13" t="s">
        <v>498</v>
      </c>
      <c r="E39" s="13" t="s">
        <v>516</v>
      </c>
      <c r="F39" s="14" t="s">
        <v>517</v>
      </c>
      <c r="G39" s="13" t="b">
        <v>1</v>
      </c>
      <c r="H39" s="13" t="b">
        <v>0</v>
      </c>
      <c r="I39" s="13" t="b">
        <v>1</v>
      </c>
      <c r="J39" s="14" t="s">
        <v>518</v>
      </c>
      <c r="K39" s="15" t="s">
        <v>14</v>
      </c>
      <c r="L39" s="16" t="s">
        <v>14</v>
      </c>
      <c r="M39" s="16" t="s">
        <v>14</v>
      </c>
      <c r="N39" s="17" t="s">
        <v>519</v>
      </c>
      <c r="Q39" s="13">
        <v>2</v>
      </c>
      <c r="R39" s="13">
        <v>2</v>
      </c>
      <c r="S39" s="18" t="s">
        <v>309</v>
      </c>
      <c r="T39" s="14" t="s">
        <v>520</v>
      </c>
      <c r="U39" s="13" t="s">
        <v>287</v>
      </c>
      <c r="V39" s="14" t="s">
        <v>521</v>
      </c>
      <c r="W39" s="19" t="s">
        <v>289</v>
      </c>
      <c r="X39" s="28" t="s">
        <v>522</v>
      </c>
    </row>
    <row r="40" ht="60" customHeight="1" spans="1:24" s="13" customFormat="1" x14ac:dyDescent="0.25">
      <c r="A40" s="13" t="s">
        <v>515</v>
      </c>
      <c r="B40" s="13" t="s">
        <v>352</v>
      </c>
      <c r="C40" s="13" t="s">
        <v>304</v>
      </c>
      <c r="D40" s="13" t="s">
        <v>498</v>
      </c>
      <c r="E40" s="13" t="s">
        <v>523</v>
      </c>
      <c r="F40" s="14" t="s">
        <v>524</v>
      </c>
      <c r="G40" s="13" t="b">
        <v>1</v>
      </c>
      <c r="H40" s="13" t="b">
        <v>0</v>
      </c>
      <c r="I40" s="13" t="b">
        <v>1</v>
      </c>
      <c r="J40" s="14" t="s">
        <v>518</v>
      </c>
      <c r="K40" s="15" t="s">
        <v>14</v>
      </c>
      <c r="L40" s="16" t="s">
        <v>14</v>
      </c>
      <c r="M40" s="16" t="s">
        <v>14</v>
      </c>
      <c r="N40" s="17" t="s">
        <v>519</v>
      </c>
      <c r="Q40" s="13">
        <v>2</v>
      </c>
      <c r="R40" s="13">
        <v>2</v>
      </c>
      <c r="S40" s="18" t="s">
        <v>309</v>
      </c>
      <c r="T40" s="14" t="s">
        <v>520</v>
      </c>
      <c r="U40" s="13" t="s">
        <v>287</v>
      </c>
      <c r="V40" s="14" t="s">
        <v>521</v>
      </c>
      <c r="W40" s="19" t="s">
        <v>289</v>
      </c>
      <c r="X40" s="28" t="s">
        <v>522</v>
      </c>
    </row>
    <row r="41" ht="45" customHeight="1" spans="1:24" s="13" customFormat="1" x14ac:dyDescent="0.25">
      <c r="A41" s="13" t="s">
        <v>525</v>
      </c>
      <c r="B41" s="13" t="s">
        <v>303</v>
      </c>
      <c r="C41" s="13" t="s">
        <v>304</v>
      </c>
      <c r="D41" s="13" t="s">
        <v>498</v>
      </c>
      <c r="E41" s="13" t="s">
        <v>526</v>
      </c>
      <c r="F41" s="14" t="s">
        <v>527</v>
      </c>
      <c r="G41" s="13" t="b">
        <v>1</v>
      </c>
      <c r="H41" s="13" t="b">
        <v>0</v>
      </c>
      <c r="I41" s="13" t="b">
        <v>1</v>
      </c>
      <c r="J41" s="14" t="s">
        <v>528</v>
      </c>
      <c r="K41" s="15" t="s">
        <v>14</v>
      </c>
      <c r="L41" s="16" t="s">
        <v>14</v>
      </c>
      <c r="M41" s="16" t="s">
        <v>14</v>
      </c>
      <c r="N41" s="17" t="s">
        <v>529</v>
      </c>
      <c r="Q41" s="13">
        <v>2</v>
      </c>
      <c r="R41" s="13">
        <v>2</v>
      </c>
      <c r="S41" s="18" t="s">
        <v>309</v>
      </c>
      <c r="T41" s="14" t="s">
        <v>530</v>
      </c>
      <c r="U41" s="13" t="s">
        <v>287</v>
      </c>
      <c r="V41" s="14" t="s">
        <v>531</v>
      </c>
      <c r="W41" s="19" t="s">
        <v>289</v>
      </c>
      <c r="X41" s="28" t="s">
        <v>522</v>
      </c>
    </row>
    <row r="42" ht="60" customHeight="1" spans="1:24" s="13" customFormat="1" x14ac:dyDescent="0.25">
      <c r="A42" s="13" t="s">
        <v>525</v>
      </c>
      <c r="B42" s="13" t="s">
        <v>352</v>
      </c>
      <c r="C42" s="13" t="s">
        <v>304</v>
      </c>
      <c r="D42" s="13" t="s">
        <v>498</v>
      </c>
      <c r="E42" s="13" t="s">
        <v>532</v>
      </c>
      <c r="F42" s="14" t="s">
        <v>533</v>
      </c>
      <c r="G42" s="13" t="b">
        <v>1</v>
      </c>
      <c r="H42" s="13" t="b">
        <v>0</v>
      </c>
      <c r="I42" s="13" t="b">
        <v>1</v>
      </c>
      <c r="J42" s="14" t="s">
        <v>528</v>
      </c>
      <c r="K42" s="15" t="s">
        <v>14</v>
      </c>
      <c r="L42" s="16" t="s">
        <v>14</v>
      </c>
      <c r="M42" s="16" t="s">
        <v>14</v>
      </c>
      <c r="N42" s="17" t="s">
        <v>529</v>
      </c>
      <c r="Q42" s="13">
        <v>2</v>
      </c>
      <c r="R42" s="13">
        <v>2</v>
      </c>
      <c r="S42" s="18" t="s">
        <v>309</v>
      </c>
      <c r="T42" s="14" t="s">
        <v>530</v>
      </c>
      <c r="U42" s="13" t="s">
        <v>287</v>
      </c>
      <c r="V42" s="14" t="s">
        <v>531</v>
      </c>
      <c r="W42" s="19" t="s">
        <v>289</v>
      </c>
      <c r="X42" s="28" t="s">
        <v>522</v>
      </c>
    </row>
    <row r="43" ht="60" customHeight="1" spans="1:24" s="13" customFormat="1" x14ac:dyDescent="0.25">
      <c r="A43" s="13" t="s">
        <v>534</v>
      </c>
      <c r="B43" s="13" t="s">
        <v>294</v>
      </c>
      <c r="C43" s="13" t="s">
        <v>304</v>
      </c>
      <c r="D43" s="13" t="s">
        <v>498</v>
      </c>
      <c r="E43" s="13" t="s">
        <v>535</v>
      </c>
      <c r="F43" s="14" t="s">
        <v>536</v>
      </c>
      <c r="G43" s="13" t="b">
        <v>1</v>
      </c>
      <c r="H43" s="13" t="b">
        <v>0</v>
      </c>
      <c r="I43" s="13" t="b">
        <v>1</v>
      </c>
      <c r="J43" s="14" t="s">
        <v>537</v>
      </c>
      <c r="K43" s="15" t="s">
        <v>14</v>
      </c>
      <c r="L43" s="16" t="s">
        <v>14</v>
      </c>
      <c r="M43" s="16" t="s">
        <v>14</v>
      </c>
      <c r="N43" s="17" t="s">
        <v>538</v>
      </c>
      <c r="Q43" s="13">
        <v>2</v>
      </c>
      <c r="R43" s="13">
        <v>2</v>
      </c>
      <c r="S43" s="18" t="s">
        <v>309</v>
      </c>
      <c r="T43" s="14" t="s">
        <v>539</v>
      </c>
      <c r="U43" s="13" t="s">
        <v>287</v>
      </c>
      <c r="V43" s="14" t="s">
        <v>540</v>
      </c>
      <c r="W43" s="19" t="s">
        <v>289</v>
      </c>
      <c r="X43" s="13" t="s">
        <v>14</v>
      </c>
    </row>
    <row r="44" ht="60" customHeight="1" spans="1:24" s="13" customFormat="1" x14ac:dyDescent="0.25">
      <c r="A44" s="13" t="s">
        <v>541</v>
      </c>
      <c r="B44" s="13" t="s">
        <v>294</v>
      </c>
      <c r="C44" s="13" t="s">
        <v>304</v>
      </c>
      <c r="D44" s="13" t="s">
        <v>498</v>
      </c>
      <c r="E44" s="13" t="s">
        <v>542</v>
      </c>
      <c r="F44" s="14" t="s">
        <v>543</v>
      </c>
      <c r="G44" s="13" t="b">
        <v>1</v>
      </c>
      <c r="H44" s="13" t="b">
        <v>0</v>
      </c>
      <c r="I44" s="13" t="b">
        <v>1</v>
      </c>
      <c r="J44" s="14" t="s">
        <v>544</v>
      </c>
      <c r="K44" s="15" t="s">
        <v>14</v>
      </c>
      <c r="L44" s="16" t="s">
        <v>14</v>
      </c>
      <c r="M44" s="16" t="s">
        <v>14</v>
      </c>
      <c r="N44" s="17" t="s">
        <v>545</v>
      </c>
      <c r="Q44" s="13">
        <v>3</v>
      </c>
      <c r="R44" s="13">
        <v>3</v>
      </c>
      <c r="S44" s="18" t="s">
        <v>309</v>
      </c>
      <c r="T44" s="14" t="s">
        <v>546</v>
      </c>
      <c r="U44" s="13" t="s">
        <v>287</v>
      </c>
      <c r="V44" s="14" t="s">
        <v>547</v>
      </c>
      <c r="W44" s="19" t="s">
        <v>289</v>
      </c>
      <c r="X44" s="13" t="s">
        <v>14</v>
      </c>
    </row>
    <row r="45" ht="60" customHeight="1" spans="1:24" s="13" customFormat="1" x14ac:dyDescent="0.25">
      <c r="A45" s="13" t="s">
        <v>548</v>
      </c>
      <c r="B45" s="13" t="s">
        <v>303</v>
      </c>
      <c r="C45" s="13" t="s">
        <v>304</v>
      </c>
      <c r="D45" s="13" t="s">
        <v>498</v>
      </c>
      <c r="E45" s="13" t="s">
        <v>549</v>
      </c>
      <c r="F45" s="14" t="s">
        <v>550</v>
      </c>
      <c r="G45" s="13" t="b">
        <v>1</v>
      </c>
      <c r="H45" s="13" t="b">
        <v>0</v>
      </c>
      <c r="I45" s="13" t="b">
        <v>1</v>
      </c>
      <c r="J45" s="14" t="s">
        <v>551</v>
      </c>
      <c r="K45" s="15" t="s">
        <v>14</v>
      </c>
      <c r="L45" s="16" t="s">
        <v>14</v>
      </c>
      <c r="M45" s="16" t="s">
        <v>14</v>
      </c>
      <c r="N45" s="17" t="s">
        <v>552</v>
      </c>
      <c r="Q45" s="13">
        <v>3</v>
      </c>
      <c r="R45" s="13">
        <v>3</v>
      </c>
      <c r="S45" s="18" t="s">
        <v>309</v>
      </c>
      <c r="T45" s="14" t="s">
        <v>553</v>
      </c>
      <c r="U45" s="13" t="s">
        <v>287</v>
      </c>
      <c r="V45" s="14" t="s">
        <v>554</v>
      </c>
      <c r="W45" s="19" t="s">
        <v>289</v>
      </c>
      <c r="X45" s="13" t="s">
        <v>14</v>
      </c>
    </row>
    <row r="46" ht="60" customHeight="1" spans="1:24" s="13" customFormat="1" x14ac:dyDescent="0.25">
      <c r="A46" s="13" t="s">
        <v>548</v>
      </c>
      <c r="B46" s="13" t="s">
        <v>352</v>
      </c>
      <c r="C46" s="13" t="s">
        <v>304</v>
      </c>
      <c r="D46" s="13" t="s">
        <v>498</v>
      </c>
      <c r="E46" s="13" t="s">
        <v>555</v>
      </c>
      <c r="F46" s="14" t="s">
        <v>556</v>
      </c>
      <c r="G46" s="13" t="b">
        <v>1</v>
      </c>
      <c r="H46" s="13" t="b">
        <v>0</v>
      </c>
      <c r="I46" s="13" t="b">
        <v>1</v>
      </c>
      <c r="J46" s="14" t="s">
        <v>551</v>
      </c>
      <c r="K46" s="15" t="s">
        <v>14</v>
      </c>
      <c r="L46" s="16" t="s">
        <v>14</v>
      </c>
      <c r="M46" s="16" t="s">
        <v>14</v>
      </c>
      <c r="N46" s="17" t="s">
        <v>552</v>
      </c>
      <c r="Q46" s="13">
        <v>3</v>
      </c>
      <c r="R46" s="13">
        <v>3</v>
      </c>
      <c r="S46" s="18" t="s">
        <v>309</v>
      </c>
      <c r="T46" s="14" t="s">
        <v>553</v>
      </c>
      <c r="U46" s="13" t="s">
        <v>287</v>
      </c>
      <c r="V46" s="14" t="s">
        <v>554</v>
      </c>
      <c r="W46" s="19" t="s">
        <v>289</v>
      </c>
      <c r="X46" s="13" t="s">
        <v>14</v>
      </c>
    </row>
    <row r="47" ht="60" customHeight="1" spans="1:24" s="13" customFormat="1" x14ac:dyDescent="0.25">
      <c r="A47" s="13" t="s">
        <v>557</v>
      </c>
      <c r="B47" s="13" t="s">
        <v>277</v>
      </c>
      <c r="C47" s="13" t="s">
        <v>304</v>
      </c>
      <c r="D47" s="13" t="s">
        <v>498</v>
      </c>
      <c r="E47" s="13" t="s">
        <v>558</v>
      </c>
      <c r="F47" s="14" t="s">
        <v>559</v>
      </c>
      <c r="G47" s="13" t="b">
        <v>1</v>
      </c>
      <c r="H47" s="13" t="b">
        <v>0</v>
      </c>
      <c r="I47" s="13" t="b">
        <v>1</v>
      </c>
      <c r="J47" s="14" t="s">
        <v>14</v>
      </c>
      <c r="K47" s="15" t="s">
        <v>14</v>
      </c>
      <c r="L47" s="16" t="s">
        <v>14</v>
      </c>
      <c r="M47" s="16" t="s">
        <v>14</v>
      </c>
      <c r="N47" s="17" t="s">
        <v>560</v>
      </c>
      <c r="P47" s="13" t="s">
        <v>561</v>
      </c>
      <c r="Q47" s="13">
        <v>2</v>
      </c>
      <c r="R47" s="13">
        <v>2</v>
      </c>
      <c r="S47" s="18" t="s">
        <v>309</v>
      </c>
      <c r="T47" s="14" t="s">
        <v>562</v>
      </c>
      <c r="U47" s="13" t="s">
        <v>287</v>
      </c>
      <c r="V47" s="14" t="s">
        <v>563</v>
      </c>
      <c r="W47" s="19" t="s">
        <v>289</v>
      </c>
      <c r="X47" s="13" t="s">
        <v>14</v>
      </c>
    </row>
    <row r="48" ht="60" customHeight="1" spans="1:24" s="13" customFormat="1" x14ac:dyDescent="0.25">
      <c r="A48" s="13" t="s">
        <v>557</v>
      </c>
      <c r="B48" s="13" t="s">
        <v>290</v>
      </c>
      <c r="C48" s="13" t="s">
        <v>304</v>
      </c>
      <c r="D48" s="13" t="s">
        <v>498</v>
      </c>
      <c r="E48" s="13" t="s">
        <v>564</v>
      </c>
      <c r="F48" s="14" t="s">
        <v>565</v>
      </c>
      <c r="G48" s="13" t="b">
        <v>1</v>
      </c>
      <c r="H48" s="13" t="b">
        <v>0</v>
      </c>
      <c r="I48" s="13" t="b">
        <v>1</v>
      </c>
      <c r="J48" s="14" t="s">
        <v>14</v>
      </c>
      <c r="K48" s="15" t="s">
        <v>14</v>
      </c>
      <c r="L48" s="16" t="s">
        <v>14</v>
      </c>
      <c r="M48" s="16" t="s">
        <v>14</v>
      </c>
      <c r="N48" s="17" t="s">
        <v>560</v>
      </c>
      <c r="P48" s="13" t="s">
        <v>561</v>
      </c>
      <c r="Q48" s="13">
        <v>2</v>
      </c>
      <c r="R48" s="13">
        <v>2</v>
      </c>
      <c r="S48" s="18" t="s">
        <v>309</v>
      </c>
      <c r="T48" s="14" t="s">
        <v>562</v>
      </c>
      <c r="U48" s="13" t="s">
        <v>287</v>
      </c>
      <c r="V48" s="14" t="s">
        <v>563</v>
      </c>
      <c r="W48" s="19" t="s">
        <v>289</v>
      </c>
      <c r="X48" s="13" t="s">
        <v>14</v>
      </c>
    </row>
    <row r="49" ht="60" customHeight="1" spans="1:24" s="20" customFormat="1" x14ac:dyDescent="0.25">
      <c r="A49" s="20" t="s">
        <v>566</v>
      </c>
      <c r="B49" s="20" t="s">
        <v>294</v>
      </c>
      <c r="C49" s="20" t="s">
        <v>304</v>
      </c>
      <c r="D49" s="20" t="s">
        <v>567</v>
      </c>
      <c r="E49" s="20" t="s">
        <v>568</v>
      </c>
      <c r="F49" s="21" t="s">
        <v>569</v>
      </c>
      <c r="G49" s="20" t="b">
        <v>1</v>
      </c>
      <c r="H49" s="20" t="b">
        <v>0</v>
      </c>
      <c r="I49" s="20" t="b">
        <v>1</v>
      </c>
      <c r="J49" s="21" t="s">
        <v>570</v>
      </c>
      <c r="K49" s="22" t="s">
        <v>14</v>
      </c>
      <c r="L49" s="23" t="s">
        <v>14</v>
      </c>
      <c r="M49" s="23" t="s">
        <v>14</v>
      </c>
      <c r="N49" s="24" t="s">
        <v>571</v>
      </c>
      <c r="Q49" s="20">
        <v>1</v>
      </c>
      <c r="R49" s="20">
        <v>1</v>
      </c>
      <c r="S49" s="25" t="s">
        <v>309</v>
      </c>
      <c r="T49" s="21" t="s">
        <v>572</v>
      </c>
      <c r="U49" s="20" t="s">
        <v>287</v>
      </c>
      <c r="V49" s="21" t="s">
        <v>573</v>
      </c>
      <c r="W49" s="26" t="s">
        <v>289</v>
      </c>
      <c r="X49" s="20" t="s">
        <v>14</v>
      </c>
    </row>
    <row r="50" ht="60" customHeight="1" spans="1:24" s="20" customFormat="1" x14ac:dyDescent="0.25">
      <c r="A50" s="20" t="s">
        <v>574</v>
      </c>
      <c r="B50" s="20" t="s">
        <v>294</v>
      </c>
      <c r="C50" s="20" t="s">
        <v>304</v>
      </c>
      <c r="D50" s="20" t="s">
        <v>567</v>
      </c>
      <c r="E50" s="20" t="s">
        <v>575</v>
      </c>
      <c r="F50" s="21" t="s">
        <v>576</v>
      </c>
      <c r="G50" s="20" t="b">
        <v>1</v>
      </c>
      <c r="H50" s="20" t="b">
        <v>0</v>
      </c>
      <c r="I50" s="20" t="b">
        <v>1</v>
      </c>
      <c r="J50" s="21" t="s">
        <v>577</v>
      </c>
      <c r="K50" s="22" t="s">
        <v>14</v>
      </c>
      <c r="L50" s="23" t="s">
        <v>14</v>
      </c>
      <c r="M50" s="23" t="s">
        <v>14</v>
      </c>
      <c r="N50" s="24" t="s">
        <v>578</v>
      </c>
      <c r="Q50" s="20">
        <v>2</v>
      </c>
      <c r="R50" s="20">
        <v>2</v>
      </c>
      <c r="S50" s="25" t="s">
        <v>309</v>
      </c>
      <c r="T50" s="21" t="s">
        <v>579</v>
      </c>
      <c r="U50" s="20" t="s">
        <v>287</v>
      </c>
      <c r="V50" s="21" t="s">
        <v>580</v>
      </c>
      <c r="W50" s="26" t="s">
        <v>289</v>
      </c>
      <c r="X50" s="20" t="s">
        <v>14</v>
      </c>
    </row>
    <row r="51" ht="60" customHeight="1" spans="1:24" s="20" customFormat="1" x14ac:dyDescent="0.25">
      <c r="A51" s="20" t="s">
        <v>581</v>
      </c>
      <c r="B51" s="20" t="s">
        <v>294</v>
      </c>
      <c r="C51" s="20" t="s">
        <v>304</v>
      </c>
      <c r="D51" s="20" t="s">
        <v>567</v>
      </c>
      <c r="E51" s="20" t="s">
        <v>582</v>
      </c>
      <c r="F51" s="21" t="s">
        <v>583</v>
      </c>
      <c r="G51" s="20" t="b">
        <v>1</v>
      </c>
      <c r="H51" s="20" t="b">
        <v>0</v>
      </c>
      <c r="I51" s="20" t="b">
        <v>1</v>
      </c>
      <c r="J51" s="21" t="s">
        <v>584</v>
      </c>
      <c r="K51" s="22" t="s">
        <v>14</v>
      </c>
      <c r="L51" s="23" t="s">
        <v>14</v>
      </c>
      <c r="M51" s="23" t="s">
        <v>14</v>
      </c>
      <c r="N51" s="24" t="s">
        <v>585</v>
      </c>
      <c r="Q51" s="20">
        <v>2</v>
      </c>
      <c r="R51" s="20">
        <v>2</v>
      </c>
      <c r="S51" s="25" t="s">
        <v>309</v>
      </c>
      <c r="T51" s="21" t="s">
        <v>586</v>
      </c>
      <c r="U51" s="20" t="s">
        <v>287</v>
      </c>
      <c r="V51" s="21" t="s">
        <v>587</v>
      </c>
      <c r="W51" s="26" t="s">
        <v>289</v>
      </c>
      <c r="X51" s="20" t="s">
        <v>14</v>
      </c>
    </row>
    <row r="52" ht="45" customHeight="1" spans="1:24" s="20" customFormat="1" x14ac:dyDescent="0.25">
      <c r="A52" s="20" t="s">
        <v>588</v>
      </c>
      <c r="B52" s="20" t="s">
        <v>294</v>
      </c>
      <c r="C52" s="20" t="s">
        <v>304</v>
      </c>
      <c r="D52" s="20" t="s">
        <v>567</v>
      </c>
      <c r="E52" s="20" t="s">
        <v>589</v>
      </c>
      <c r="F52" s="21" t="s">
        <v>590</v>
      </c>
      <c r="G52" s="20" t="b">
        <v>1</v>
      </c>
      <c r="H52" s="20" t="b">
        <v>0</v>
      </c>
      <c r="I52" s="20" t="b">
        <v>1</v>
      </c>
      <c r="J52" s="21" t="s">
        <v>591</v>
      </c>
      <c r="K52" s="22" t="s">
        <v>14</v>
      </c>
      <c r="L52" s="23" t="s">
        <v>14</v>
      </c>
      <c r="M52" s="23" t="s">
        <v>14</v>
      </c>
      <c r="N52" s="24" t="s">
        <v>592</v>
      </c>
      <c r="Q52" s="20">
        <v>2</v>
      </c>
      <c r="R52" s="20">
        <v>2</v>
      </c>
      <c r="S52" s="25" t="s">
        <v>309</v>
      </c>
      <c r="T52" s="21" t="s">
        <v>593</v>
      </c>
      <c r="U52" s="20" t="s">
        <v>287</v>
      </c>
      <c r="V52" s="21" t="s">
        <v>594</v>
      </c>
      <c r="W52" s="26" t="s">
        <v>289</v>
      </c>
      <c r="X52" s="20" t="s">
        <v>14</v>
      </c>
    </row>
  </sheetData>
  <sheetProtection sheet="1"/>
  <conditionalFormatting sqref="A2:X500">
    <cfRule type="expression" dxfId="0" priority="2">
      <formula>AND(OR($B2="bloc",$B2="eu_csf"),LEN(Setup!$C$5)&gt;=2,NOT(ISNUMBER(MATCH(LEFT(Setup!$C$5,2),__eu_codes__!$A:$A,0))))</formula>
    </cfRule>
  </conditionalFormatting>
  <conditionalFormatting sqref="A2:X500">
    <cfRule type="expression" dxfId="1" priority="3">
      <formula>AND($B2="generalized",LEN(Setup!$C$5)&gt;=2,ISNUMBER(MATCH(LEFT(Setup!$C$5,2),__eu_codes__!$A:$A,0)))</formula>
    </cfRule>
  </conditionalFormatting>
  <dataValidations count="2">
    <dataValidation type="list" allowBlank="1" sqref="L2:L500">
      <formula1>"Audit report / certification,Contract clause,Public documentation,Provider statement,Verbal / none"</formula1>
    </dataValidation>
    <dataValidation type="list" allowBlank="1" showErrorMessage="1" errorStyle="stop" errorTitle="Invalid answer" error="Please select: yes, no, partial, planned, or n/a" sqref="M2:M500">
      <formula1>"yes,no,partial,planned,n/a"</formula1>
    </dataValidation>
  </dataValidations>
  <pageMargins left="0.7" right="0.7" top="0.75" bottom="0.75" header="0.3" footer="0.3"/>
  <pageSetup orientation="portrait" horizontalDpi="4294967295" verticalDpi="4294967295" scale="100" fitToWidth="1" fitToHeight="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FormatPr defaultRowHeight="15" outlineLevelRow="0" outlineLevelCol="0" x14ac:dyDescent="55"/>
  <cols>
    <col min="1" max="1" width="4" customWidth="1"/>
    <col min="2" max="2" width="90" customWidth="1"/>
  </cols>
  <sheetData>
    <row r="1" spans="1:2" x14ac:dyDescent="0.25">
      <c r="A1" t="s">
        <v>14</v>
      </c>
      <c r="B1" s="29" t="s">
        <v>595</v>
      </c>
    </row>
    <row r="2" ht="8" customHeight="1" spans="1:2" x14ac:dyDescent="0.25">
      <c r="A2" t="s">
        <v>14</v>
      </c>
      <c r="B2" s="30" t="s">
        <v>14</v>
      </c>
    </row>
    <row r="3" spans="1:2" x14ac:dyDescent="0.25">
      <c r="A3" t="s">
        <v>14</v>
      </c>
      <c r="B3" s="31" t="s">
        <v>596</v>
      </c>
    </row>
    <row r="4" spans="1:2" x14ac:dyDescent="0.25">
      <c r="A4" t="s">
        <v>14</v>
      </c>
      <c r="B4" s="31" t="s">
        <v>597</v>
      </c>
    </row>
    <row r="5" ht="8" customHeight="1" spans="1:2" x14ac:dyDescent="0.25">
      <c r="A5" t="s">
        <v>14</v>
      </c>
      <c r="B5" s="31" t="s">
        <v>14</v>
      </c>
    </row>
    <row r="6" spans="1:2" x14ac:dyDescent="0.25">
      <c r="A6" t="s">
        <v>14</v>
      </c>
      <c r="B6" s="32" t="s">
        <v>598</v>
      </c>
    </row>
    <row r="7" spans="1:2" x14ac:dyDescent="0.25">
      <c r="A7" t="s">
        <v>14</v>
      </c>
      <c r="B7" s="31" t="s">
        <v>599</v>
      </c>
    </row>
    <row r="8" spans="1:2" x14ac:dyDescent="0.25">
      <c r="A8" t="s">
        <v>14</v>
      </c>
      <c r="B8" s="31" t="s">
        <v>600</v>
      </c>
    </row>
    <row r="9" spans="1:2" x14ac:dyDescent="0.25">
      <c r="A9" t="s">
        <v>14</v>
      </c>
      <c r="B9" s="31" t="s">
        <v>601</v>
      </c>
    </row>
    <row r="10" ht="8" customHeight="1" spans="1:2" x14ac:dyDescent="0.25">
      <c r="A10" t="s">
        <v>14</v>
      </c>
      <c r="B10" s="31" t="s">
        <v>14</v>
      </c>
    </row>
    <row r="11" spans="1:2" x14ac:dyDescent="0.25">
      <c r="A11" t="s">
        <v>14</v>
      </c>
      <c r="B11" s="32" t="s">
        <v>602</v>
      </c>
    </row>
    <row r="12" spans="1:2" x14ac:dyDescent="0.25">
      <c r="A12" t="s">
        <v>14</v>
      </c>
      <c r="B12" s="31" t="s">
        <v>603</v>
      </c>
    </row>
    <row r="13" spans="1:2" x14ac:dyDescent="0.25">
      <c r="A13" t="s">
        <v>14</v>
      </c>
      <c r="B13" s="31" t="s">
        <v>604</v>
      </c>
    </row>
    <row r="14" spans="1:2" x14ac:dyDescent="0.25">
      <c r="A14" t="s">
        <v>14</v>
      </c>
      <c r="B14" s="31" t="s">
        <v>605</v>
      </c>
    </row>
    <row r="15" spans="1:2" x14ac:dyDescent="0.25">
      <c r="A15" t="s">
        <v>14</v>
      </c>
      <c r="B15" s="31" t="s">
        <v>606</v>
      </c>
    </row>
    <row r="16" ht="8" customHeight="1" spans="1:2" x14ac:dyDescent="0.25">
      <c r="A16" t="s">
        <v>14</v>
      </c>
      <c r="B16" s="31" t="s">
        <v>14</v>
      </c>
    </row>
    <row r="17" spans="1:2" x14ac:dyDescent="0.25">
      <c r="A17" t="s">
        <v>14</v>
      </c>
      <c r="B17" s="32" t="s">
        <v>607</v>
      </c>
    </row>
    <row r="18" spans="1:2" x14ac:dyDescent="0.25">
      <c r="A18" t="s">
        <v>14</v>
      </c>
      <c r="B18" s="31" t="s">
        <v>608</v>
      </c>
    </row>
    <row r="19" ht="8" customHeight="1" spans="1:2" x14ac:dyDescent="0.25">
      <c r="A19" t="s">
        <v>14</v>
      </c>
      <c r="B19" s="31" t="s">
        <v>14</v>
      </c>
    </row>
    <row r="20" spans="1:2" x14ac:dyDescent="0.25">
      <c r="A20" t="s">
        <v>14</v>
      </c>
      <c r="B20" s="32" t="s">
        <v>609</v>
      </c>
    </row>
    <row r="21" spans="1:2" x14ac:dyDescent="0.25">
      <c r="A21" t="s">
        <v>14</v>
      </c>
      <c r="B21" s="31" t="s">
        <v>610</v>
      </c>
    </row>
    <row r="22" spans="1:2" x14ac:dyDescent="0.25">
      <c r="A22" t="s">
        <v>14</v>
      </c>
      <c r="B22" s="31" t="s">
        <v>611</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3" topLeftCell="A4" activePane="bottomLeft" state="frozen"/>
      <selection pane="bottomLeft"/>
    </sheetView>
  </sheetViews>
  <sheetFormatPr defaultRowHeight="15" outlineLevelRow="0" outlineLevelCol="0" x14ac:dyDescent="55"/>
  <cols>
    <col min="1" max="1" width="22" customWidth="1"/>
    <col min="2" max="2" width="55" customWidth="1"/>
    <col min="3" max="3" width="30" customWidth="1"/>
    <col min="4" max="4" width="40" customWidth="1"/>
    <col min="5" max="5" width="60" customWidth="1"/>
  </cols>
  <sheetData>
    <row r="1" ht="28" customHeight="1" spans="1:5" x14ac:dyDescent="0.25">
      <c r="A1" s="33" t="s">
        <v>612</v>
      </c>
      <c r="B1" s="33"/>
      <c r="C1" s="33"/>
      <c r="D1" s="33"/>
      <c r="E1" s="33"/>
    </row>
    <row r="3" spans="1:5" s="1" customFormat="1" x14ac:dyDescent="0.25">
      <c r="A3" s="1" t="s">
        <v>613</v>
      </c>
      <c r="B3" s="1" t="s">
        <v>614</v>
      </c>
      <c r="C3" s="1" t="s">
        <v>615</v>
      </c>
      <c r="D3" s="1" t="s">
        <v>616</v>
      </c>
      <c r="E3" s="1" t="s">
        <v>617</v>
      </c>
    </row>
    <row r="4" spans="1:5" x14ac:dyDescent="0.25">
      <c r="A4" t="s">
        <v>618</v>
      </c>
      <c r="B4" t="s">
        <v>309</v>
      </c>
      <c r="C4" t="s">
        <v>619</v>
      </c>
      <c r="D4" t="s">
        <v>620</v>
      </c>
      <c r="E4" s="34" t="s">
        <v>621</v>
      </c>
    </row>
    <row r="5" spans="1:5" x14ac:dyDescent="0.25">
      <c r="A5" t="s">
        <v>622</v>
      </c>
      <c r="B5" t="s">
        <v>623</v>
      </c>
      <c r="C5" t="s">
        <v>624</v>
      </c>
      <c r="D5" t="s">
        <v>625</v>
      </c>
      <c r="E5" s="34" t="s">
        <v>626</v>
      </c>
    </row>
    <row r="6" spans="1:5" x14ac:dyDescent="0.25">
      <c r="A6" t="s">
        <v>627</v>
      </c>
      <c r="B6" t="s">
        <v>285</v>
      </c>
      <c r="C6" t="s">
        <v>628</v>
      </c>
      <c r="D6" t="s">
        <v>629</v>
      </c>
      <c r="E6" s="34" t="s">
        <v>630</v>
      </c>
    </row>
    <row r="7" spans="1:5" x14ac:dyDescent="0.25">
      <c r="A7" t="s">
        <v>631</v>
      </c>
      <c r="B7" s="35" t="s">
        <v>632</v>
      </c>
      <c r="C7" t="s">
        <v>633</v>
      </c>
      <c r="D7" t="s">
        <v>625</v>
      </c>
      <c r="E7" s="34" t="s">
        <v>634</v>
      </c>
    </row>
    <row r="8" spans="1:5" x14ac:dyDescent="0.25">
      <c r="A8" t="s">
        <v>635</v>
      </c>
      <c r="B8" t="s">
        <v>636</v>
      </c>
      <c r="C8" t="s">
        <v>637</v>
      </c>
      <c r="D8" t="s">
        <v>638</v>
      </c>
      <c r="E8" s="34" t="s">
        <v>639</v>
      </c>
    </row>
    <row r="9" spans="1:5" x14ac:dyDescent="0.25">
      <c r="A9" t="s">
        <v>640</v>
      </c>
      <c r="B9" t="s">
        <v>641</v>
      </c>
      <c r="C9" t="s">
        <v>642</v>
      </c>
      <c r="D9" t="s">
        <v>638</v>
      </c>
      <c r="E9" s="34" t="s">
        <v>643</v>
      </c>
    </row>
    <row r="10" spans="1:5" x14ac:dyDescent="0.25">
      <c r="A10" t="s">
        <v>644</v>
      </c>
      <c r="B10" t="s">
        <v>645</v>
      </c>
      <c r="C10" t="s">
        <v>646</v>
      </c>
      <c r="D10" t="s">
        <v>638</v>
      </c>
      <c r="E10" s="34" t="s">
        <v>647</v>
      </c>
    </row>
    <row r="11" spans="1:5" x14ac:dyDescent="0.25">
      <c r="A11" t="s">
        <v>648</v>
      </c>
      <c r="B11" t="s">
        <v>649</v>
      </c>
      <c r="C11" t="s">
        <v>650</v>
      </c>
      <c r="D11" t="s">
        <v>651</v>
      </c>
      <c r="E11" s="34" t="s">
        <v>652</v>
      </c>
    </row>
    <row r="12" spans="1:5" x14ac:dyDescent="0.25">
      <c r="A12" t="s">
        <v>653</v>
      </c>
      <c r="B12" t="s">
        <v>654</v>
      </c>
      <c r="C12" t="s">
        <v>655</v>
      </c>
      <c r="D12" t="s">
        <v>656</v>
      </c>
      <c r="E12" s="34" t="s">
        <v>657</v>
      </c>
    </row>
    <row r="13" spans="1:5" x14ac:dyDescent="0.25">
      <c r="A13" t="s">
        <v>658</v>
      </c>
      <c r="B13" t="s">
        <v>659</v>
      </c>
      <c r="C13" t="s">
        <v>660</v>
      </c>
      <c r="D13" t="s">
        <v>661</v>
      </c>
      <c r="E13" s="34" t="s">
        <v>662</v>
      </c>
    </row>
    <row r="14" spans="1:5" x14ac:dyDescent="0.25">
      <c r="A14" t="s">
        <v>663</v>
      </c>
      <c r="B14" t="s">
        <v>664</v>
      </c>
      <c r="C14" t="s">
        <v>665</v>
      </c>
      <c r="D14" t="s">
        <v>661</v>
      </c>
      <c r="E14" s="34" t="s">
        <v>666</v>
      </c>
    </row>
    <row r="15" spans="1:5" x14ac:dyDescent="0.25">
      <c r="A15" t="s">
        <v>667</v>
      </c>
      <c r="B15" t="s">
        <v>668</v>
      </c>
      <c r="C15" t="s">
        <v>669</v>
      </c>
      <c r="D15" t="s">
        <v>661</v>
      </c>
      <c r="E15" s="34" t="s">
        <v>670</v>
      </c>
    </row>
    <row r="16" spans="1:5" x14ac:dyDescent="0.25">
      <c r="A16" t="s">
        <v>671</v>
      </c>
      <c r="B16" t="s">
        <v>672</v>
      </c>
      <c r="C16" t="s">
        <v>673</v>
      </c>
      <c r="D16" t="s">
        <v>661</v>
      </c>
      <c r="E16" s="34" t="s">
        <v>674</v>
      </c>
    </row>
    <row r="17" spans="1:5" x14ac:dyDescent="0.25">
      <c r="A17" t="s">
        <v>675</v>
      </c>
      <c r="B17" t="s">
        <v>676</v>
      </c>
      <c r="C17" t="s">
        <v>677</v>
      </c>
      <c r="D17" t="s">
        <v>678</v>
      </c>
      <c r="E17" s="34" t="s">
        <v>679</v>
      </c>
    </row>
    <row r="18" spans="1:5" x14ac:dyDescent="0.25">
      <c r="A18" t="s">
        <v>680</v>
      </c>
      <c r="B18" t="s">
        <v>681</v>
      </c>
      <c r="C18" t="s">
        <v>682</v>
      </c>
      <c r="D18" t="s">
        <v>683</v>
      </c>
      <c r="E18" s="34" t="s">
        <v>684</v>
      </c>
    </row>
    <row r="19" spans="1:5" x14ac:dyDescent="0.25">
      <c r="A19" t="s">
        <v>685</v>
      </c>
      <c r="B19" t="s">
        <v>686</v>
      </c>
      <c r="C19" t="s">
        <v>687</v>
      </c>
      <c r="D19" t="s">
        <v>688</v>
      </c>
      <c r="E19" s="34" t="s">
        <v>684</v>
      </c>
    </row>
    <row r="20" spans="1:5" x14ac:dyDescent="0.25">
      <c r="A20" t="s">
        <v>689</v>
      </c>
      <c r="B20" t="s">
        <v>690</v>
      </c>
      <c r="C20" t="s">
        <v>691</v>
      </c>
      <c r="D20" t="s">
        <v>692</v>
      </c>
      <c r="E20" s="34" t="s">
        <v>693</v>
      </c>
    </row>
    <row r="21" spans="1:5" x14ac:dyDescent="0.25">
      <c r="A21" t="s">
        <v>694</v>
      </c>
      <c r="B21" t="s">
        <v>695</v>
      </c>
      <c r="C21" t="s">
        <v>696</v>
      </c>
      <c r="D21" t="s">
        <v>697</v>
      </c>
      <c r="E21" s="34" t="s">
        <v>698</v>
      </c>
    </row>
    <row r="22" spans="1:5" x14ac:dyDescent="0.25">
      <c r="A22" t="s">
        <v>699</v>
      </c>
      <c r="B22" t="s">
        <v>700</v>
      </c>
      <c r="C22" t="s">
        <v>701</v>
      </c>
      <c r="D22" t="s">
        <v>697</v>
      </c>
      <c r="E22" s="34" t="s">
        <v>702</v>
      </c>
    </row>
    <row r="23" spans="1:5" x14ac:dyDescent="0.25">
      <c r="A23" t="s">
        <v>703</v>
      </c>
      <c r="B23" t="s">
        <v>704</v>
      </c>
      <c r="C23" t="s">
        <v>682</v>
      </c>
      <c r="D23" t="s">
        <v>705</v>
      </c>
      <c r="E23" s="34" t="s">
        <v>626</v>
      </c>
    </row>
  </sheetData>
  <mergeCells count="1">
    <mergeCell ref="A1:E1"/>
  </mergeCells>
  <pageMargins left="0.7" right="0.7" top="0.75" bottom="0.75" header="0.3" footer="0.3"/>
  <pageSetup orientation="portrait" horizontalDpi="4294967295" verticalDpi="4294967295" scale="100" fitToWidth="1" fitToHeigh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Scope</vt:lpstr>
      <vt:lpstr>Setup</vt:lpstr>
      <vt:lpstr>__countries__</vt:lpstr>
      <vt:lpstr>__eu_codes__</vt:lpstr>
      <vt:lpstr>Assessment</vt:lpstr>
      <vt:lpstr>Privacy</vt:lpstr>
      <vt:lpstr>Sources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Cloud Sovereignty Index</dc:creator>
  <dc:title/>
  <dc:subject/>
  <dc:description/>
  <cp:keywords/>
  <cp:category/>
  <cp:lastModifiedBy>Unknown</cp:lastModifiedBy>
  <dcterms:created xsi:type="dcterms:W3CDTF">2026-07-08T06:32:03Z</dcterms:created>
  <dcterms:modified xsi:type="dcterms:W3CDTF">2026-07-08T06:32:03Z</dcterms:modified>
</cp:coreProperties>
</file>